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C:\Users\41936\Desktop\"/>
    </mc:Choice>
  </mc:AlternateContent>
  <xr:revisionPtr revIDLastSave="0" documentId="8_{10861243-0343-4AD0-BF64-5784C2DD6D8E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投影设备报价" sheetId="1" r:id="rId1"/>
    <sheet name="制作报价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2" l="1"/>
  <c r="H13" i="2" l="1"/>
  <c r="H12" i="2"/>
  <c r="H9" i="2"/>
  <c r="H8" i="2"/>
  <c r="H7" i="2"/>
  <c r="H14" i="2" l="1"/>
  <c r="H14" i="1"/>
  <c r="H13" i="1"/>
  <c r="H15" i="1" l="1"/>
  <c r="H16" i="2"/>
  <c r="H17" i="2" s="1"/>
  <c r="H9" i="1"/>
  <c r="H10" i="1"/>
  <c r="H8" i="1"/>
  <c r="H7" i="1"/>
  <c r="H11" i="1" l="1"/>
  <c r="H17" i="1" s="1"/>
  <c r="H18" i="1" s="1"/>
</calcChain>
</file>

<file path=xl/sharedStrings.xml><?xml version="1.0" encoding="utf-8"?>
<sst xmlns="http://schemas.openxmlformats.org/spreadsheetml/2006/main" count="94" uniqueCount="61">
  <si>
    <t>委 托 项 目</t>
  </si>
  <si>
    <t>承接单位</t>
  </si>
  <si>
    <t>Company 公司:  厦门幕厚文化传播有限公司</t>
    <rPh sb="0" eb="13">
      <t>xie</t>
    </rPh>
    <phoneticPr fontId="5" type="noConversion"/>
  </si>
  <si>
    <t>序号
No</t>
  </si>
  <si>
    <t>内容
Item</t>
  </si>
  <si>
    <t>规格尺寸及材质详细描述
Specification Descriptions</t>
  </si>
  <si>
    <t>数量
Qty</t>
  </si>
  <si>
    <t>场次
Days</t>
  </si>
  <si>
    <t>单价
Unit Price</t>
  </si>
  <si>
    <t xml:space="preserve">共计
 Quotation  </t>
  </si>
  <si>
    <t>备注</t>
  </si>
  <si>
    <t>A</t>
  </si>
  <si>
    <t xml:space="preserve"> </t>
  </si>
  <si>
    <t xml:space="preserve"> </t>
    <phoneticPr fontId="5" type="noConversion"/>
  </si>
  <si>
    <t>费用总计（不含税）</t>
    <phoneticPr fontId="4" type="noConversion"/>
  </si>
  <si>
    <t>时间/地点</t>
    <phoneticPr fontId="4" type="noConversion"/>
  </si>
  <si>
    <t>单位
Unit</t>
    <phoneticPr fontId="4" type="noConversion"/>
  </si>
  <si>
    <t>单位：人民币，元，以下适用</t>
    <phoneticPr fontId="4" type="noConversion"/>
  </si>
  <si>
    <t>委托单位</t>
    <phoneticPr fontId="4" type="noConversion"/>
  </si>
  <si>
    <t>康辉国旅</t>
    <phoneticPr fontId="5" type="noConversion"/>
  </si>
  <si>
    <t>平方</t>
  </si>
  <si>
    <t>项</t>
    <phoneticPr fontId="4" type="noConversion"/>
  </si>
  <si>
    <t>含税总价（6%）</t>
    <phoneticPr fontId="4" type="noConversion"/>
  </si>
  <si>
    <t>制作部分</t>
    <phoneticPr fontId="4" type="noConversion"/>
  </si>
  <si>
    <t>项</t>
    <phoneticPr fontId="4" type="noConversion"/>
  </si>
  <si>
    <t>制作部分小计</t>
    <phoneticPr fontId="4" type="noConversion"/>
  </si>
  <si>
    <t>其他部分</t>
    <phoneticPr fontId="4" type="noConversion"/>
  </si>
  <si>
    <t>设备运费</t>
    <phoneticPr fontId="4" type="noConversion"/>
  </si>
  <si>
    <t>制作运费</t>
    <phoneticPr fontId="4" type="noConversion"/>
  </si>
  <si>
    <t>人员差旅</t>
    <phoneticPr fontId="4" type="noConversion"/>
  </si>
  <si>
    <t>实报实销</t>
    <phoneticPr fontId="4" type="noConversion"/>
  </si>
  <si>
    <t>其他部分小计</t>
    <phoneticPr fontId="4" type="noConversion"/>
  </si>
  <si>
    <t>A</t>
    <phoneticPr fontId="4" type="noConversion"/>
  </si>
  <si>
    <t xml:space="preserve">共计
Quotation  </t>
    <phoneticPr fontId="19" type="noConversion"/>
  </si>
  <si>
    <t>趟</t>
    <phoneticPr fontId="4" type="noConversion"/>
  </si>
  <si>
    <t>B</t>
    <phoneticPr fontId="4" type="noConversion"/>
  </si>
  <si>
    <t>Theme 主题：汽车之家武夷山会议</t>
    <phoneticPr fontId="5" type="noConversion"/>
  </si>
  <si>
    <t>签到处</t>
    <phoneticPr fontId="4" type="noConversion"/>
  </si>
  <si>
    <t>指示看板</t>
    <phoneticPr fontId="4" type="noConversion"/>
  </si>
  <si>
    <t>屏风制作</t>
    <phoneticPr fontId="4" type="noConversion"/>
  </si>
  <si>
    <t>双面异形木作制作+高清写真+木框装饰</t>
    <phoneticPr fontId="4" type="noConversion"/>
  </si>
  <si>
    <t>主题背板+立体字背板，双面异形木作制作+高清写真+木框装饰</t>
    <phoneticPr fontId="4" type="noConversion"/>
  </si>
  <si>
    <t>厦门-福武夷山，4.2米货车1部，3米小货车1部</t>
    <phoneticPr fontId="4" type="noConversion"/>
  </si>
  <si>
    <t>实报实销</t>
    <phoneticPr fontId="19" type="noConversion"/>
  </si>
  <si>
    <t>10人次4天3夜</t>
    <phoneticPr fontId="4" type="noConversion"/>
  </si>
  <si>
    <t>投影设备</t>
    <phoneticPr fontId="4" type="noConversion"/>
  </si>
  <si>
    <t>Event Date 活动日期:   2019年5月16日</t>
    <rPh sb="0" eb="19">
      <t>wan yan</t>
    </rPh>
    <phoneticPr fontId="5" type="noConversion"/>
  </si>
  <si>
    <t>Venue 地点:  武夷山</t>
    <phoneticPr fontId="5" type="noConversion"/>
  </si>
  <si>
    <t>投影幕布制作</t>
    <phoneticPr fontId="4" type="noConversion"/>
  </si>
  <si>
    <t>6*3</t>
    <phoneticPr fontId="4" type="noConversion"/>
  </si>
  <si>
    <t>临时赶工</t>
    <phoneticPr fontId="4" type="noConversion"/>
  </si>
  <si>
    <t>投影幕布木框制作</t>
    <phoneticPr fontId="4" type="noConversion"/>
  </si>
  <si>
    <t>龙骨结构制作+木作封板+高清写真</t>
    <phoneticPr fontId="4" type="noConversion"/>
  </si>
  <si>
    <t>激光投影</t>
    <phoneticPr fontId="4" type="noConversion"/>
  </si>
  <si>
    <t>12K激光投影</t>
    <phoneticPr fontId="4" type="noConversion"/>
  </si>
  <si>
    <t>台</t>
    <phoneticPr fontId="4" type="noConversion"/>
  </si>
  <si>
    <t>激光投影镜头</t>
    <phoneticPr fontId="4" type="noConversion"/>
  </si>
  <si>
    <t>高清广角镜头</t>
    <phoneticPr fontId="4" type="noConversion"/>
  </si>
  <si>
    <t>投影部分小计</t>
    <phoneticPr fontId="4" type="noConversion"/>
  </si>
  <si>
    <t>厦门-武夷山，3米货车1部车</t>
    <phoneticPr fontId="4" type="noConversion"/>
  </si>
  <si>
    <t>6人次3天2夜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</si>
</sst>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¥&quot;* #,##0.00_ ;_ &quot;¥&quot;* \-#,##0.00_ ;_ &quot;¥&quot;* &quot;-&quot;??_ ;_ @_ "/>
    <numFmt numFmtId="176" formatCode="0_);[Red]\(0\)"/>
  </numFmts>
  <fonts count="20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name val="Arial"/>
      <family val="2"/>
    </font>
    <font>
      <sz val="12"/>
      <color indexed="9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13"/>
      <name val="微软雅黑"/>
      <family val="2"/>
      <charset val="134"/>
    </font>
    <font>
      <b/>
      <sz val="22"/>
      <name val="微软雅黑"/>
      <family val="2"/>
      <charset val="134"/>
    </font>
    <font>
      <sz val="12"/>
      <name val="Times New Roman"/>
      <family val="1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/>
    <xf numFmtId="44" fontId="1" fillId="0" borderId="0" applyFont="0" applyFill="0" applyBorder="0" applyAlignment="0" applyProtection="0">
      <alignment vertical="center"/>
    </xf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44" fontId="8" fillId="3" borderId="2" xfId="4" applyFont="1" applyFill="1" applyBorder="1" applyAlignment="1">
      <alignment horizontal="center" vertical="center" wrapText="1"/>
    </xf>
    <xf numFmtId="58" fontId="7" fillId="3" borderId="2" xfId="4" applyNumberFormat="1" applyFont="1" applyFill="1" applyBorder="1" applyAlignment="1">
      <alignment horizontal="center" vertical="center" wrapText="1"/>
    </xf>
    <xf numFmtId="0" fontId="8" fillId="3" borderId="2" xfId="4" applyNumberFormat="1" applyFont="1" applyFill="1" applyBorder="1" applyAlignment="1">
      <alignment horizontal="center" vertical="center" wrapText="1"/>
    </xf>
    <xf numFmtId="44" fontId="8" fillId="3" borderId="4" xfId="4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1" fillId="5" borderId="3" xfId="0" applyNumberFormat="1" applyFont="1" applyFill="1" applyBorder="1" applyAlignment="1">
      <alignment horizontal="center" vertical="center" wrapText="1"/>
    </xf>
    <xf numFmtId="176" fontId="6" fillId="5" borderId="4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5" xfId="0" applyNumberFormat="1" applyFont="1" applyFill="1" applyBorder="1" applyAlignment="1">
      <alignment horizontal="left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176" fontId="9" fillId="6" borderId="7" xfId="0" applyNumberFormat="1" applyFont="1" applyFill="1" applyBorder="1" applyAlignment="1">
      <alignment horizontal="left" vertical="center" wrapText="1"/>
    </xf>
    <xf numFmtId="176" fontId="11" fillId="6" borderId="8" xfId="0" applyNumberFormat="1" applyFont="1" applyFill="1" applyBorder="1" applyAlignment="1">
      <alignment horizontal="center" vertical="center" wrapText="1"/>
    </xf>
    <xf numFmtId="176" fontId="6" fillId="6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4" fillId="7" borderId="4" xfId="0" applyNumberFormat="1" applyFont="1" applyFill="1" applyBorder="1" applyAlignment="1">
      <alignment horizontal="center" vertical="center" wrapText="1"/>
    </xf>
    <xf numFmtId="176" fontId="12" fillId="7" borderId="2" xfId="0" applyNumberFormat="1" applyFont="1" applyFill="1" applyBorder="1" applyAlignment="1">
      <alignment horizontal="center" vertical="center" wrapText="1"/>
    </xf>
    <xf numFmtId="176" fontId="12" fillId="7" borderId="4" xfId="0" applyNumberFormat="1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6" fontId="7" fillId="6" borderId="3" xfId="0" applyNumberFormat="1" applyFont="1" applyFill="1" applyBorder="1" applyAlignment="1">
      <alignment horizontal="right" vertical="center" wrapText="1"/>
    </xf>
    <xf numFmtId="176" fontId="7" fillId="6" borderId="14" xfId="0" applyNumberFormat="1" applyFont="1" applyFill="1" applyBorder="1" applyAlignment="1">
      <alignment horizontal="right" vertical="center" wrapText="1"/>
    </xf>
    <xf numFmtId="176" fontId="7" fillId="6" borderId="17" xfId="0" applyNumberFormat="1" applyFont="1" applyFill="1" applyBorder="1" applyAlignment="1">
      <alignment horizontal="right" vertical="center" wrapText="1"/>
    </xf>
    <xf numFmtId="176" fontId="12" fillId="7" borderId="16" xfId="0" applyNumberFormat="1" applyFont="1" applyFill="1" applyBorder="1" applyAlignment="1">
      <alignment horizontal="right" vertical="center" wrapText="1"/>
    </xf>
    <xf numFmtId="176" fontId="12" fillId="7" borderId="14" xfId="0" applyNumberFormat="1" applyFont="1" applyFill="1" applyBorder="1" applyAlignment="1">
      <alignment horizontal="right" vertical="center" wrapText="1"/>
    </xf>
    <xf numFmtId="176" fontId="12" fillId="7" borderId="17" xfId="0" applyNumberFormat="1" applyFont="1" applyFill="1" applyBorder="1" applyAlignment="1">
      <alignment horizontal="right" vertical="center" wrapText="1"/>
    </xf>
    <xf numFmtId="176" fontId="3" fillId="4" borderId="16" xfId="0" applyNumberFormat="1" applyFont="1" applyFill="1" applyBorder="1" applyAlignment="1">
      <alignment horizontal="center" vertical="center" wrapText="1"/>
    </xf>
    <xf numFmtId="176" fontId="3" fillId="4" borderId="14" xfId="0" applyNumberFormat="1" applyFont="1" applyFill="1" applyBorder="1" applyAlignment="1">
      <alignment horizontal="center" vertical="center" wrapText="1"/>
    </xf>
    <xf numFmtId="176" fontId="3" fillId="4" borderId="15" xfId="0" applyNumberFormat="1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6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176" fontId="7" fillId="5" borderId="3" xfId="0" applyNumberFormat="1" applyFont="1" applyFill="1" applyBorder="1" applyAlignment="1">
      <alignment horizontal="right" vertical="center" wrapText="1"/>
    </xf>
    <xf numFmtId="176" fontId="7" fillId="5" borderId="14" xfId="0" applyNumberFormat="1" applyFont="1" applyFill="1" applyBorder="1" applyAlignment="1">
      <alignment horizontal="right" vertical="center" wrapText="1"/>
    </xf>
    <xf numFmtId="176" fontId="7" fillId="5" borderId="17" xfId="0" applyNumberFormat="1" applyFont="1" applyFill="1" applyBorder="1" applyAlignment="1">
      <alignment horizontal="right" vertical="center" wrapText="1"/>
    </xf>
    <xf numFmtId="0" fontId="18" fillId="8" borderId="19" xfId="6" applyFont="1" applyFill="1" applyBorder="1" applyAlignment="1">
      <alignment horizontal="center" vertical="center"/>
    </xf>
    <xf numFmtId="0" fontId="18" fillId="8" borderId="18" xfId="6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6" fillId="9" borderId="2" xfId="5" applyFont="1" applyFill="1" applyBorder="1" applyAlignment="1">
      <alignment horizontal="center" vertical="center"/>
    </xf>
    <xf numFmtId="0" fontId="6" fillId="8" borderId="5" xfId="6" applyFont="1" applyFill="1" applyBorder="1" applyAlignment="1">
      <alignment horizontal="center" vertical="center"/>
    </xf>
    <xf numFmtId="0" fontId="6" fillId="8" borderId="18" xfId="6" applyFont="1" applyFill="1" applyBorder="1" applyAlignment="1">
      <alignment horizontal="center" vertical="center"/>
    </xf>
  </cellXfs>
  <cellStyles count="9">
    <cellStyle name="常规" xfId="0" builtinId="0"/>
    <cellStyle name="常规 2" xfId="1" xr:uid="{00000000-0005-0000-0000-000001000000}"/>
    <cellStyle name="常规 2 2" xfId="8" xr:uid="{B4A59C34-2744-4B2E-905F-329F51261131}"/>
    <cellStyle name="常规 4" xfId="6" xr:uid="{01C4342F-97D9-42F3-85E9-2C7DEE5BBFC8}"/>
    <cellStyle name="常规 5" xfId="7" xr:uid="{00D59E93-DB91-4402-BA00-809722B3FD76}"/>
    <cellStyle name="常规_Sheet1" xfId="2" xr:uid="{00000000-0005-0000-0000-000002000000}"/>
    <cellStyle name="常规_Sheet1_1" xfId="3" xr:uid="{00000000-0005-0000-0000-000003000000}"/>
    <cellStyle name="货币" xfId="4" builtinId="4"/>
    <cellStyle name="样式 1" xfId="5" xr:uid="{E17BFBEA-0741-4B36-9309-CCC185A4A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6</xdr:row>
      <xdr:rowOff>4762</xdr:rowOff>
    </xdr:from>
    <xdr:to>
      <xdr:col>8</xdr:col>
      <xdr:colOff>1533525</xdr:colOff>
      <xdr:row>6</xdr:row>
      <xdr:rowOff>990600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B79DEA5-B22B-446A-82F2-D6B75F32A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738312"/>
          <a:ext cx="1314450" cy="985838"/>
        </a:xfrm>
        <a:prstGeom prst="rect">
          <a:avLst/>
        </a:prstGeom>
      </xdr:spPr>
    </xdr:pic>
    <xdr:clientData/>
  </xdr:twoCellAnchor>
  <xdr:twoCellAnchor editAs="oneCell">
    <xdr:from>
      <xdr:col>8</xdr:col>
      <xdr:colOff>509588</xdr:colOff>
      <xdr:row>7</xdr:row>
      <xdr:rowOff>36094</xdr:rowOff>
    </xdr:from>
    <xdr:to>
      <xdr:col>8</xdr:col>
      <xdr:colOff>1023938</xdr:colOff>
      <xdr:row>7</xdr:row>
      <xdr:rowOff>946619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3F7FBD6-F585-4E95-885F-89D2CF144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8" y="2836444"/>
          <a:ext cx="514350" cy="910525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333377</xdr:colOff>
      <xdr:row>8</xdr:row>
      <xdr:rowOff>4764</xdr:rowOff>
    </xdr:from>
    <xdr:to>
      <xdr:col>8</xdr:col>
      <xdr:colOff>1576388</xdr:colOff>
      <xdr:row>8</xdr:row>
      <xdr:rowOff>932322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D41E777-04C3-464E-B799-8AA051DE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7" y="3843339"/>
          <a:ext cx="1243011" cy="92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zoomScale="90" zoomScaleNormal="90" workbookViewId="0">
      <pane ySplit="5" topLeftCell="A6" activePane="bottomLeft" state="frozen"/>
      <selection pane="bottomLeft" activeCell="H20" sqref="H20"/>
    </sheetView>
  </sheetViews>
  <sheetFormatPr defaultColWidth="8.73046875" defaultRowHeight="15" x14ac:dyDescent="0.3"/>
  <cols>
    <col min="2" max="2" width="32.73046875" bestFit="1" customWidth="1"/>
    <col min="3" max="3" width="70" style="24" bestFit="1" customWidth="1"/>
    <col min="4" max="4" width="7.59765625" customWidth="1"/>
    <col min="5" max="6" width="7.73046875" style="24" customWidth="1"/>
    <col min="7" max="7" width="11.46484375" style="24" bestFit="1" customWidth="1"/>
    <col min="8" max="8" width="16.73046875" style="24" customWidth="1"/>
    <col min="9" max="9" width="29" style="25" customWidth="1"/>
  </cols>
  <sheetData>
    <row r="1" spans="1:9" ht="30.75" x14ac:dyDescent="0.3">
      <c r="A1" s="52" t="s">
        <v>18</v>
      </c>
      <c r="B1" s="53"/>
      <c r="C1" s="54" t="s">
        <v>19</v>
      </c>
      <c r="D1" s="54"/>
      <c r="E1" s="54"/>
      <c r="F1" s="54"/>
      <c r="G1" s="54"/>
      <c r="H1" s="54"/>
      <c r="I1" s="55"/>
    </row>
    <row r="2" spans="1:9" ht="16.899999999999999" x14ac:dyDescent="0.3">
      <c r="A2" s="56" t="s">
        <v>0</v>
      </c>
      <c r="B2" s="57"/>
      <c r="C2" s="58" t="s">
        <v>36</v>
      </c>
      <c r="D2" s="59"/>
      <c r="E2" s="59"/>
      <c r="F2" s="59"/>
      <c r="G2" s="59"/>
      <c r="H2" s="59"/>
      <c r="I2" s="60"/>
    </row>
    <row r="3" spans="1:9" ht="16.899999999999999" customHeight="1" x14ac:dyDescent="0.3">
      <c r="A3" s="61" t="s">
        <v>15</v>
      </c>
      <c r="B3" s="62"/>
      <c r="C3" s="58" t="s">
        <v>46</v>
      </c>
      <c r="D3" s="58"/>
      <c r="E3" s="58"/>
      <c r="F3" s="58"/>
      <c r="G3" s="58" t="s">
        <v>47</v>
      </c>
      <c r="H3" s="58"/>
      <c r="I3" s="63"/>
    </row>
    <row r="4" spans="1:9" ht="16.899999999999999" x14ac:dyDescent="0.3">
      <c r="A4" s="61" t="s">
        <v>1</v>
      </c>
      <c r="B4" s="62"/>
      <c r="C4" s="64" t="s">
        <v>2</v>
      </c>
      <c r="D4" s="65"/>
      <c r="E4" s="65"/>
      <c r="F4" s="65"/>
      <c r="G4" s="65"/>
      <c r="H4" s="65"/>
      <c r="I4" s="66"/>
    </row>
    <row r="5" spans="1:9" ht="48" customHeight="1" x14ac:dyDescent="0.3">
      <c r="A5" s="1" t="s">
        <v>3</v>
      </c>
      <c r="B5" s="2" t="s">
        <v>4</v>
      </c>
      <c r="C5" s="4" t="s">
        <v>5</v>
      </c>
      <c r="D5" s="3" t="s">
        <v>16</v>
      </c>
      <c r="E5" s="4" t="s">
        <v>6</v>
      </c>
      <c r="F5" s="4" t="s">
        <v>7</v>
      </c>
      <c r="G5" s="5" t="s">
        <v>8</v>
      </c>
      <c r="H5" s="6" t="s">
        <v>9</v>
      </c>
      <c r="I5" s="7" t="s">
        <v>10</v>
      </c>
    </row>
    <row r="6" spans="1:9" ht="18.75" customHeight="1" x14ac:dyDescent="0.3">
      <c r="A6" s="8" t="s">
        <v>11</v>
      </c>
      <c r="B6" s="9" t="s">
        <v>45</v>
      </c>
      <c r="C6" s="10" t="s">
        <v>12</v>
      </c>
      <c r="D6" s="10"/>
      <c r="E6" s="10"/>
      <c r="F6" s="11"/>
      <c r="G6" s="12"/>
      <c r="H6" s="10"/>
      <c r="I6" s="13"/>
    </row>
    <row r="7" spans="1:9" ht="16.149999999999999" x14ac:dyDescent="0.5">
      <c r="A7" s="29">
        <v>1</v>
      </c>
      <c r="B7" s="29" t="s">
        <v>48</v>
      </c>
      <c r="C7" s="38" t="s">
        <v>49</v>
      </c>
      <c r="D7" s="29" t="s">
        <v>20</v>
      </c>
      <c r="E7" s="29">
        <v>18</v>
      </c>
      <c r="F7" s="31">
        <v>1</v>
      </c>
      <c r="G7" s="29">
        <v>600</v>
      </c>
      <c r="H7" s="29">
        <f>G7*E7</f>
        <v>10800</v>
      </c>
      <c r="I7" s="32" t="s">
        <v>50</v>
      </c>
    </row>
    <row r="8" spans="1:9" ht="16.149999999999999" x14ac:dyDescent="0.5">
      <c r="A8" s="29">
        <v>2</v>
      </c>
      <c r="B8" s="29" t="s">
        <v>51</v>
      </c>
      <c r="C8" s="38" t="s">
        <v>52</v>
      </c>
      <c r="D8" s="29" t="s">
        <v>21</v>
      </c>
      <c r="E8" s="29">
        <v>1</v>
      </c>
      <c r="F8" s="31">
        <v>1</v>
      </c>
      <c r="G8" s="29">
        <v>12000</v>
      </c>
      <c r="H8" s="29">
        <f>G8*E8</f>
        <v>12000</v>
      </c>
      <c r="I8" s="32"/>
    </row>
    <row r="9" spans="1:9" ht="16.149999999999999" x14ac:dyDescent="0.5">
      <c r="A9" s="29">
        <v>3</v>
      </c>
      <c r="B9" s="29" t="s">
        <v>53</v>
      </c>
      <c r="C9" s="73" t="s">
        <v>54</v>
      </c>
      <c r="D9" s="29" t="s">
        <v>55</v>
      </c>
      <c r="E9" s="29">
        <v>1</v>
      </c>
      <c r="F9" s="31">
        <v>1</v>
      </c>
      <c r="G9" s="29">
        <v>9000</v>
      </c>
      <c r="H9" s="29">
        <f t="shared" ref="H9:H10" si="0">G9*E9</f>
        <v>9000</v>
      </c>
      <c r="I9" s="32"/>
    </row>
    <row r="10" spans="1:9" ht="16.149999999999999" x14ac:dyDescent="0.5">
      <c r="A10" s="29">
        <v>4</v>
      </c>
      <c r="B10" s="29" t="s">
        <v>56</v>
      </c>
      <c r="C10" s="38" t="s">
        <v>57</v>
      </c>
      <c r="D10" s="29" t="s">
        <v>21</v>
      </c>
      <c r="E10" s="29">
        <v>1</v>
      </c>
      <c r="F10" s="31">
        <v>1</v>
      </c>
      <c r="G10" s="29">
        <v>3000</v>
      </c>
      <c r="H10" s="29">
        <f t="shared" si="0"/>
        <v>3000</v>
      </c>
      <c r="I10" s="32"/>
    </row>
    <row r="11" spans="1:9" ht="16.899999999999999" x14ac:dyDescent="0.3">
      <c r="A11" s="14" t="s">
        <v>13</v>
      </c>
      <c r="B11" s="67" t="s">
        <v>58</v>
      </c>
      <c r="C11" s="68"/>
      <c r="D11" s="68"/>
      <c r="E11" s="68"/>
      <c r="F11" s="68"/>
      <c r="G11" s="69"/>
      <c r="H11" s="15">
        <f>SUM(H7:H10)</f>
        <v>34800</v>
      </c>
      <c r="I11" s="16"/>
    </row>
    <row r="12" spans="1:9" ht="16.899999999999999" x14ac:dyDescent="0.3">
      <c r="A12" s="17" t="s">
        <v>35</v>
      </c>
      <c r="B12" s="18" t="s">
        <v>26</v>
      </c>
      <c r="C12" s="19"/>
      <c r="D12" s="19"/>
      <c r="E12" s="19"/>
      <c r="F12" s="19"/>
      <c r="G12" s="19"/>
      <c r="H12" s="19"/>
      <c r="I12" s="20"/>
    </row>
    <row r="13" spans="1:9" ht="16.149999999999999" x14ac:dyDescent="0.5">
      <c r="A13" s="33">
        <v>1</v>
      </c>
      <c r="B13" s="41" t="s">
        <v>27</v>
      </c>
      <c r="C13" s="30" t="s">
        <v>59</v>
      </c>
      <c r="D13" s="39" t="s">
        <v>34</v>
      </c>
      <c r="E13" s="37">
        <v>2</v>
      </c>
      <c r="F13" s="37">
        <v>1</v>
      </c>
      <c r="G13" s="37">
        <v>2000</v>
      </c>
      <c r="H13" s="37">
        <f t="shared" ref="H13:H14" si="1">G13*E13</f>
        <v>4000</v>
      </c>
      <c r="I13" s="74" t="s">
        <v>30</v>
      </c>
    </row>
    <row r="14" spans="1:9" ht="16.149999999999999" x14ac:dyDescent="0.5">
      <c r="A14" s="33">
        <v>2</v>
      </c>
      <c r="B14" s="34" t="s">
        <v>29</v>
      </c>
      <c r="C14" s="34" t="s">
        <v>60</v>
      </c>
      <c r="D14" s="35" t="s">
        <v>24</v>
      </c>
      <c r="E14" s="37">
        <v>1</v>
      </c>
      <c r="F14" s="37">
        <v>1</v>
      </c>
      <c r="G14" s="37">
        <v>7000</v>
      </c>
      <c r="H14" s="37">
        <f t="shared" si="1"/>
        <v>7000</v>
      </c>
      <c r="I14" s="75"/>
    </row>
    <row r="15" spans="1:9" ht="16.899999999999999" x14ac:dyDescent="0.3">
      <c r="A15" s="21"/>
      <c r="B15" s="43" t="s">
        <v>31</v>
      </c>
      <c r="C15" s="44"/>
      <c r="D15" s="44"/>
      <c r="E15" s="44"/>
      <c r="F15" s="44"/>
      <c r="G15" s="45"/>
      <c r="H15" s="22">
        <f>SUM(H13:H14)</f>
        <v>11000</v>
      </c>
      <c r="I15" s="23"/>
    </row>
    <row r="16" spans="1:9" ht="16.899999999999999" x14ac:dyDescent="0.3">
      <c r="A16" s="49"/>
      <c r="B16" s="50"/>
      <c r="C16" s="50"/>
      <c r="D16" s="50"/>
      <c r="E16" s="50"/>
      <c r="F16" s="50"/>
      <c r="G16" s="50"/>
      <c r="H16" s="50"/>
      <c r="I16" s="51"/>
    </row>
    <row r="17" spans="1:9" ht="22.9" x14ac:dyDescent="0.3">
      <c r="A17" s="46" t="s">
        <v>14</v>
      </c>
      <c r="B17" s="47"/>
      <c r="C17" s="47"/>
      <c r="D17" s="47"/>
      <c r="E17" s="47"/>
      <c r="F17" s="47"/>
      <c r="G17" s="48"/>
      <c r="H17" s="27">
        <f>H11+H15</f>
        <v>45800</v>
      </c>
      <c r="I17" s="26" t="s">
        <v>17</v>
      </c>
    </row>
    <row r="18" spans="1:9" ht="22.9" x14ac:dyDescent="0.3">
      <c r="A18" s="46" t="s">
        <v>22</v>
      </c>
      <c r="B18" s="47"/>
      <c r="C18" s="47"/>
      <c r="D18" s="47"/>
      <c r="E18" s="47"/>
      <c r="F18" s="47"/>
      <c r="G18" s="48"/>
      <c r="H18" s="27">
        <f>H17*1.06</f>
        <v>48548</v>
      </c>
      <c r="I18" s="28" t="s">
        <v>12</v>
      </c>
    </row>
  </sheetData>
  <mergeCells count="15">
    <mergeCell ref="A4:B4"/>
    <mergeCell ref="C4:I4"/>
    <mergeCell ref="B11:G11"/>
    <mergeCell ref="A1:B1"/>
    <mergeCell ref="C1:I1"/>
    <mergeCell ref="A2:B2"/>
    <mergeCell ref="C2:I2"/>
    <mergeCell ref="A3:B3"/>
    <mergeCell ref="C3:F3"/>
    <mergeCell ref="G3:I3"/>
    <mergeCell ref="B15:G15"/>
    <mergeCell ref="A17:G17"/>
    <mergeCell ref="A18:G18"/>
    <mergeCell ref="A16:I16"/>
    <mergeCell ref="I13:I1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7B6C-2CDD-47BE-89ED-D844489B2BE8}">
  <dimension ref="A1:I17"/>
  <sheetViews>
    <sheetView tabSelected="1" workbookViewId="0">
      <selection sqref="A1:I4"/>
    </sheetView>
  </sheetViews>
  <sheetFormatPr defaultRowHeight="13.5" x14ac:dyDescent="0.3"/>
  <cols>
    <col min="2" max="2" width="32.265625" bestFit="1" customWidth="1"/>
    <col min="3" max="3" width="52.265625" customWidth="1"/>
    <col min="7" max="7" width="12.1328125" customWidth="1"/>
    <col min="8" max="8" width="12.9296875" customWidth="1"/>
    <col min="9" max="9" width="26.6640625" customWidth="1"/>
  </cols>
  <sheetData>
    <row r="1" spans="1:9" ht="30.75" x14ac:dyDescent="0.3">
      <c r="A1" s="52" t="s">
        <v>18</v>
      </c>
      <c r="B1" s="53"/>
      <c r="C1" s="54" t="s">
        <v>19</v>
      </c>
      <c r="D1" s="54"/>
      <c r="E1" s="54"/>
      <c r="F1" s="54"/>
      <c r="G1" s="54"/>
      <c r="H1" s="54"/>
      <c r="I1" s="55"/>
    </row>
    <row r="2" spans="1:9" ht="16.899999999999999" x14ac:dyDescent="0.3">
      <c r="A2" s="56" t="s">
        <v>0</v>
      </c>
      <c r="B2" s="57"/>
      <c r="C2" s="58" t="s">
        <v>36</v>
      </c>
      <c r="D2" s="59"/>
      <c r="E2" s="59"/>
      <c r="F2" s="59"/>
      <c r="G2" s="59"/>
      <c r="H2" s="59"/>
      <c r="I2" s="60"/>
    </row>
    <row r="3" spans="1:9" ht="16.899999999999999" x14ac:dyDescent="0.3">
      <c r="A3" s="61" t="s">
        <v>15</v>
      </c>
      <c r="B3" s="62"/>
      <c r="C3" s="58" t="s">
        <v>46</v>
      </c>
      <c r="D3" s="58"/>
      <c r="E3" s="58"/>
      <c r="F3" s="58"/>
      <c r="G3" s="58" t="s">
        <v>47</v>
      </c>
      <c r="H3" s="58"/>
      <c r="I3" s="63"/>
    </row>
    <row r="4" spans="1:9" ht="16.899999999999999" x14ac:dyDescent="0.3">
      <c r="A4" s="61" t="s">
        <v>1</v>
      </c>
      <c r="B4" s="62"/>
      <c r="C4" s="64" t="s">
        <v>2</v>
      </c>
      <c r="D4" s="65"/>
      <c r="E4" s="65"/>
      <c r="F4" s="65"/>
      <c r="G4" s="65"/>
      <c r="H4" s="65"/>
      <c r="I4" s="66"/>
    </row>
    <row r="5" spans="1:9" ht="38.25" customHeight="1" x14ac:dyDescent="0.3">
      <c r="A5" s="1" t="s">
        <v>3</v>
      </c>
      <c r="B5" s="2" t="s">
        <v>4</v>
      </c>
      <c r="C5" s="4" t="s">
        <v>5</v>
      </c>
      <c r="D5" s="3" t="s">
        <v>16</v>
      </c>
      <c r="E5" s="4" t="s">
        <v>6</v>
      </c>
      <c r="F5" s="4" t="s">
        <v>7</v>
      </c>
      <c r="G5" s="5" t="s">
        <v>8</v>
      </c>
      <c r="H5" s="6" t="s">
        <v>33</v>
      </c>
      <c r="I5" s="7" t="s">
        <v>10</v>
      </c>
    </row>
    <row r="6" spans="1:9" ht="16.899999999999999" x14ac:dyDescent="0.3">
      <c r="A6" s="17" t="s">
        <v>32</v>
      </c>
      <c r="B6" s="18" t="s">
        <v>23</v>
      </c>
      <c r="C6" s="19"/>
      <c r="D6" s="19"/>
      <c r="E6" s="19"/>
      <c r="F6" s="19"/>
      <c r="G6" s="19"/>
      <c r="H6" s="19"/>
      <c r="I6" s="20"/>
    </row>
    <row r="7" spans="1:9" ht="84" customHeight="1" x14ac:dyDescent="0.3">
      <c r="A7" s="37">
        <v>1</v>
      </c>
      <c r="B7" s="72" t="s">
        <v>37</v>
      </c>
      <c r="C7" s="40" t="s">
        <v>41</v>
      </c>
      <c r="D7" s="39" t="s">
        <v>21</v>
      </c>
      <c r="E7" s="37">
        <v>1</v>
      </c>
      <c r="F7" s="37">
        <v>1</v>
      </c>
      <c r="G7" s="37">
        <v>18500</v>
      </c>
      <c r="H7" s="37">
        <f>G7*E7</f>
        <v>18500</v>
      </c>
      <c r="I7" s="34"/>
    </row>
    <row r="8" spans="1:9" ht="81.75" customHeight="1" x14ac:dyDescent="0.3">
      <c r="A8" s="37">
        <v>2</v>
      </c>
      <c r="B8" s="42" t="s">
        <v>38</v>
      </c>
      <c r="C8" s="40" t="s">
        <v>40</v>
      </c>
      <c r="D8" s="39" t="s">
        <v>21</v>
      </c>
      <c r="E8" s="37">
        <v>3</v>
      </c>
      <c r="F8" s="37">
        <v>1</v>
      </c>
      <c r="G8" s="37">
        <v>2000</v>
      </c>
      <c r="H8" s="37">
        <f t="shared" ref="H8:H9" si="0">G8*E8</f>
        <v>6000</v>
      </c>
      <c r="I8" s="34"/>
    </row>
    <row r="9" spans="1:9" ht="77.25" customHeight="1" x14ac:dyDescent="0.3">
      <c r="A9" s="37">
        <v>3</v>
      </c>
      <c r="B9" s="40" t="s">
        <v>39</v>
      </c>
      <c r="C9" s="40" t="s">
        <v>40</v>
      </c>
      <c r="D9" s="39" t="s">
        <v>21</v>
      </c>
      <c r="E9" s="37">
        <v>1</v>
      </c>
      <c r="F9" s="37">
        <v>1</v>
      </c>
      <c r="G9" s="37">
        <v>20000</v>
      </c>
      <c r="H9" s="37">
        <f t="shared" si="0"/>
        <v>20000</v>
      </c>
      <c r="I9" s="36"/>
    </row>
    <row r="10" spans="1:9" ht="16.899999999999999" x14ac:dyDescent="0.3">
      <c r="A10" s="21"/>
      <c r="B10" s="43" t="s">
        <v>25</v>
      </c>
      <c r="C10" s="44"/>
      <c r="D10" s="44"/>
      <c r="E10" s="44"/>
      <c r="F10" s="44"/>
      <c r="G10" s="45"/>
      <c r="H10" s="22">
        <f>SUM(H7:H9)</f>
        <v>44500</v>
      </c>
      <c r="I10" s="23"/>
    </row>
    <row r="11" spans="1:9" ht="16.899999999999999" x14ac:dyDescent="0.3">
      <c r="A11" s="17" t="s">
        <v>35</v>
      </c>
      <c r="B11" s="18" t="s">
        <v>26</v>
      </c>
      <c r="C11" s="19"/>
      <c r="D11" s="19"/>
      <c r="E11" s="19"/>
      <c r="F11" s="19"/>
      <c r="G11" s="19"/>
      <c r="H11" s="19"/>
      <c r="I11" s="20"/>
    </row>
    <row r="12" spans="1:9" ht="16.149999999999999" x14ac:dyDescent="0.5">
      <c r="A12" s="33">
        <v>1</v>
      </c>
      <c r="B12" s="34" t="s">
        <v>28</v>
      </c>
      <c r="C12" s="30" t="s">
        <v>42</v>
      </c>
      <c r="D12" s="39" t="s">
        <v>34</v>
      </c>
      <c r="E12" s="37">
        <v>2</v>
      </c>
      <c r="F12" s="37">
        <v>1</v>
      </c>
      <c r="G12" s="37">
        <v>7000</v>
      </c>
      <c r="H12" s="37">
        <f t="shared" ref="H12:H13" si="1">G12*E12</f>
        <v>14000</v>
      </c>
      <c r="I12" s="70" t="s">
        <v>43</v>
      </c>
    </row>
    <row r="13" spans="1:9" ht="16.149999999999999" x14ac:dyDescent="0.5">
      <c r="A13" s="33">
        <v>2</v>
      </c>
      <c r="B13" s="34" t="s">
        <v>29</v>
      </c>
      <c r="C13" s="34" t="s">
        <v>44</v>
      </c>
      <c r="D13" s="35" t="s">
        <v>21</v>
      </c>
      <c r="E13" s="37">
        <v>1</v>
      </c>
      <c r="F13" s="37">
        <v>1</v>
      </c>
      <c r="G13" s="37">
        <v>15000</v>
      </c>
      <c r="H13" s="37">
        <f t="shared" si="1"/>
        <v>15000</v>
      </c>
      <c r="I13" s="71"/>
    </row>
    <row r="14" spans="1:9" ht="16.899999999999999" x14ac:dyDescent="0.3">
      <c r="A14" s="21"/>
      <c r="B14" s="43" t="s">
        <v>31</v>
      </c>
      <c r="C14" s="44"/>
      <c r="D14" s="44"/>
      <c r="E14" s="44"/>
      <c r="F14" s="44"/>
      <c r="G14" s="45"/>
      <c r="H14" s="22">
        <f>SUM(H12:H13)</f>
        <v>29000</v>
      </c>
      <c r="I14" s="23"/>
    </row>
    <row r="15" spans="1:9" ht="16.899999999999999" x14ac:dyDescent="0.3">
      <c r="A15" s="49"/>
      <c r="B15" s="50"/>
      <c r="C15" s="50"/>
      <c r="D15" s="50"/>
      <c r="E15" s="50"/>
      <c r="F15" s="50"/>
      <c r="G15" s="50"/>
      <c r="H15" s="50"/>
      <c r="I15" s="51"/>
    </row>
    <row r="16" spans="1:9" ht="22.9" x14ac:dyDescent="0.3">
      <c r="A16" s="46" t="s">
        <v>14</v>
      </c>
      <c r="B16" s="47"/>
      <c r="C16" s="47"/>
      <c r="D16" s="47"/>
      <c r="E16" s="47"/>
      <c r="F16" s="47"/>
      <c r="G16" s="48"/>
      <c r="H16" s="27">
        <f>H10+H14</f>
        <v>73500</v>
      </c>
      <c r="I16" s="26" t="s">
        <v>17</v>
      </c>
    </row>
    <row r="17" spans="1:9" ht="22.9" x14ac:dyDescent="0.3">
      <c r="A17" s="46" t="s">
        <v>22</v>
      </c>
      <c r="B17" s="47"/>
      <c r="C17" s="47"/>
      <c r="D17" s="47"/>
      <c r="E17" s="47"/>
      <c r="F17" s="47"/>
      <c r="G17" s="48"/>
      <c r="H17" s="27">
        <f>H16*1.06</f>
        <v>77910</v>
      </c>
      <c r="I17" s="28" t="s">
        <v>12</v>
      </c>
    </row>
  </sheetData>
  <mergeCells count="15">
    <mergeCell ref="A1:B1"/>
    <mergeCell ref="C1:I1"/>
    <mergeCell ref="A2:B2"/>
    <mergeCell ref="C2:I2"/>
    <mergeCell ref="A3:B3"/>
    <mergeCell ref="C3:F3"/>
    <mergeCell ref="G3:I3"/>
    <mergeCell ref="B10:G10"/>
    <mergeCell ref="A4:B4"/>
    <mergeCell ref="C4:I4"/>
    <mergeCell ref="I12:I13"/>
    <mergeCell ref="B14:G14"/>
    <mergeCell ref="A15:I15"/>
    <mergeCell ref="A16:G16"/>
    <mergeCell ref="A17:G17"/>
  </mergeCells>
  <phoneticPr fontId="19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投影设备报价</vt:lpstr>
      <vt:lpstr>制作报价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joker</dc:creator>
  <cp:lastModifiedBy>41936</cp:lastModifiedBy>
  <cp:lastPrinted>2018-09-06T10:47:12Z</cp:lastPrinted>
  <dcterms:created xsi:type="dcterms:W3CDTF">2017-12-03T08:54:16Z</dcterms:created>
  <dcterms:modified xsi:type="dcterms:W3CDTF">2019-05-08T03:07:52Z</dcterms:modified>
</cp:coreProperties>
</file>