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41ED64DE-2D30-4CB4-93EF-44AF398C1328}" xr6:coauthVersionLast="47" xr6:coauthVersionMax="47" xr10:uidLastSave="{00000000-0000-0000-0000-000000000000}"/>
  <bookViews>
    <workbookView xWindow="1884" yWindow="1884" windowWidth="17280" windowHeight="8964" xr2:uid="{00000000-000D-0000-FFFF-FFFF00000000}"/>
  </bookViews>
  <sheets>
    <sheet name="报价" sheetId="19" r:id="rId1"/>
  </sheets>
  <calcPr calcId="191029"/>
</workbook>
</file>

<file path=xl/calcChain.xml><?xml version="1.0" encoding="utf-8"?>
<calcChain xmlns="http://schemas.openxmlformats.org/spreadsheetml/2006/main">
  <c r="J10" i="19" l="1"/>
  <c r="J9" i="19"/>
  <c r="J8" i="19"/>
  <c r="J7" i="19"/>
  <c r="J6" i="19"/>
  <c r="J5" i="19"/>
  <c r="J4" i="19"/>
  <c r="J11" i="19" l="1"/>
  <c r="J12" i="19" s="1"/>
  <c r="J13" i="19" s="1"/>
  <c r="J14" i="19" l="1"/>
</calcChain>
</file>

<file path=xl/sharedStrings.xml><?xml version="1.0" encoding="utf-8"?>
<sst xmlns="http://schemas.openxmlformats.org/spreadsheetml/2006/main" count="35" uniqueCount="30">
  <si>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</si>
  <si>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</si>
  <si>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</si>
  <si>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</si>
  <si>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</si>
  <si>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</si>
  <si>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</si>
  <si>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</si>
  <si>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</si>
  <si>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活动费用</t>
  </si>
  <si>
    <t>10%服务费</t>
  </si>
  <si>
    <t>6%增值税金</t>
  </si>
  <si>
    <t>合计：</t>
  </si>
  <si>
    <t>拍照费用</t>
    <phoneticPr fontId="12" type="noConversion"/>
  </si>
  <si>
    <t>设计费用</t>
    <phoneticPr fontId="12" type="noConversion"/>
  </si>
  <si>
    <t>伴手礼</t>
    <phoneticPr fontId="12" type="noConversion"/>
  </si>
  <si>
    <t>搭建费用</t>
    <phoneticPr fontId="12" type="noConversion"/>
  </si>
  <si>
    <t>晚餐费用</t>
    <phoneticPr fontId="12" type="noConversion"/>
  </si>
  <si>
    <t>普及版</t>
    <phoneticPr fontId="12" type="noConversion"/>
  </si>
  <si>
    <t>外卖茶歇费用</t>
    <phoneticPr fontId="12" type="noConversion"/>
  </si>
  <si>
    <t>冷餐台</t>
    <phoneticPr fontId="12" type="noConversion"/>
  </si>
  <si>
    <t>元/人</t>
    <phoneticPr fontId="12" type="noConversion"/>
  </si>
  <si>
    <t>元/项</t>
    <phoneticPr fontId="12" type="noConversion"/>
  </si>
  <si>
    <t>元/份</t>
    <phoneticPr fontId="12" type="noConversion"/>
  </si>
  <si>
    <t>参考健壹书院餐费消费价格</t>
    <phoneticPr fontId="12" type="noConversion"/>
  </si>
  <si>
    <t>搭建及制作物费用，预计费用，根据实际搭建情况结算</t>
    <phoneticPr fontId="12" type="noConversion"/>
  </si>
  <si>
    <t>工作人员费用</t>
    <phoneticPr fontId="12" type="noConversion"/>
  </si>
  <si>
    <t>9月14日2人兼职，10月20日2人现场服务</t>
    <phoneticPr fontId="12" type="noConversion"/>
  </si>
  <si>
    <t>职业半身照及团队职业全身照费用</t>
    <phoneticPr fontId="12" type="noConversion"/>
  </si>
  <si>
    <t>主KV及延展等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</si>
</sst>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horizontal="justify" vertical="justify" textRotation="127" wrapText="1"/>
      <protection hidden="1"/>
    </xf>
    <xf numFmtId="0" fontId="8" fillId="0" borderId="0">
      <alignment horizontal="justify" vertical="justify" textRotation="127" wrapText="1"/>
      <protection hidden="1"/>
    </xf>
    <xf numFmtId="0" fontId="7" fillId="0" borderId="0"/>
    <xf numFmtId="0" fontId="11" fillId="0" borderId="0"/>
    <xf numFmtId="0" fontId="10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40" fontId="2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58" fontId="2" fillId="2" borderId="3" xfId="0" applyNumberFormat="1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16000000}"/>
    <cellStyle name="Normal_Sheet1" xfId="6" xr:uid="{00000000-0005-0000-0000-000036000000}"/>
    <cellStyle name="常规" xfId="0" builtinId="0"/>
    <cellStyle name="常规 2 2_LEXUS日本考察请款书15.11.4_1" xfId="7" xr:uid="{00000000-0005-0000-0000-000037000000}"/>
    <cellStyle name="常规 2 3" xfId="5" xr:uid="{00000000-0005-0000-0000-000033000000}"/>
    <cellStyle name="常规 2 5" xfId="2" xr:uid="{00000000-0005-0000-0000-000013000000}"/>
    <cellStyle name="常规 2_LEXUS日本考察报价15.9.29" xfId="4" xr:uid="{00000000-0005-0000-0000-00002D000000}"/>
    <cellStyle name="常规 6" xfId="1" xr:uid="{00000000-0005-0000-0000-00000D000000}"/>
    <cellStyle name="千位分隔 2" xfId="8" xr:uid="{00000000-0005-0000-0000-00003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4"/>
  <sheetViews>
    <sheetView tabSelected="1" workbookViewId="0">
      <selection activeCell="K5" sqref="K5"/>
    </sheetView>
  </sheetViews>
  <sheetFormatPr defaultColWidth="10.6640625" defaultRowHeight="15"/>
  <cols>
    <col min="1" max="1" width="1.109375" style="5" customWidth="1"/>
    <col min="2" max="2" width="11.44140625" style="6" customWidth="1"/>
    <col min="3" max="3" width="11.6640625" style="5" customWidth="1"/>
    <col min="4" max="4" width="4.88671875" style="5" customWidth="1"/>
    <col min="5" max="5" width="5.109375" style="5" hidden="1" customWidth="1"/>
    <col min="6" max="6" width="5.77734375" style="5" customWidth="1"/>
    <col min="7" max="7" width="8.109375" style="2" customWidth="1"/>
    <col min="8" max="8" width="8.6640625" style="2" customWidth="1"/>
    <col min="9" max="9" width="11.6640625" style="7" customWidth="1"/>
    <col min="10" max="10" width="17" style="8" customWidth="1"/>
    <col min="11" max="11" width="53.6640625" style="5" customWidth="1"/>
    <col min="12" max="12" width="12.109375" style="5" customWidth="1"/>
    <col min="13" max="250" width="8.109375" style="5" customWidth="1"/>
    <col min="251" max="251" width="3.77734375" style="5" customWidth="1"/>
    <col min="252" max="252" width="12.109375" style="5" customWidth="1"/>
    <col min="253" max="253" width="14.33203125" style="5" customWidth="1"/>
    <col min="254" max="16384" width="10.6640625" style="5"/>
  </cols>
  <sheetData>
    <row r="2" spans="2:11" s="1" customFormat="1" ht="59.25" customHeight="1">
      <c r="B2" s="24" t="s">
        <v>0</v>
      </c>
      <c r="C2" s="25"/>
      <c r="D2" s="25"/>
      <c r="E2" s="25"/>
      <c r="F2" s="26"/>
      <c r="G2" s="25"/>
      <c r="H2" s="25"/>
      <c r="I2" s="25"/>
      <c r="J2" s="25"/>
      <c r="K2" s="27"/>
    </row>
    <row r="3" spans="2:11" s="2" customFormat="1" ht="31.05" customHeight="1">
      <c r="B3" s="9" t="s">
        <v>1</v>
      </c>
      <c r="C3" s="28" t="s">
        <v>2</v>
      </c>
      <c r="D3" s="28"/>
      <c r="E3" s="28"/>
      <c r="F3" s="10" t="s">
        <v>3</v>
      </c>
      <c r="G3" s="10" t="s">
        <v>4</v>
      </c>
      <c r="H3" s="11" t="s">
        <v>5</v>
      </c>
      <c r="I3" s="13" t="s">
        <v>6</v>
      </c>
      <c r="J3" s="14" t="s">
        <v>7</v>
      </c>
      <c r="K3" s="15" t="s">
        <v>8</v>
      </c>
    </row>
    <row r="4" spans="2:11" s="2" customFormat="1" ht="31.2" customHeight="1">
      <c r="B4" s="36" t="s">
        <v>9</v>
      </c>
      <c r="C4" s="29" t="s">
        <v>13</v>
      </c>
      <c r="D4" s="29"/>
      <c r="E4" s="29"/>
      <c r="F4" s="12">
        <v>25</v>
      </c>
      <c r="G4" s="10" t="s">
        <v>21</v>
      </c>
      <c r="H4" s="11">
        <v>1</v>
      </c>
      <c r="I4" s="13">
        <v>550</v>
      </c>
      <c r="J4" s="14">
        <f>F4*H4*I4</f>
        <v>13750</v>
      </c>
      <c r="K4" s="16" t="s">
        <v>28</v>
      </c>
    </row>
    <row r="5" spans="2:11" s="2" customFormat="1" ht="31.2" customHeight="1">
      <c r="B5" s="37"/>
      <c r="C5" s="29" t="s">
        <v>14</v>
      </c>
      <c r="D5" s="29"/>
      <c r="E5" s="29"/>
      <c r="F5" s="12">
        <v>1</v>
      </c>
      <c r="G5" s="21" t="s">
        <v>22</v>
      </c>
      <c r="H5" s="23">
        <v>1</v>
      </c>
      <c r="I5" s="13">
        <v>6000</v>
      </c>
      <c r="J5" s="14">
        <f t="shared" ref="J5:J9" si="0">F5*H5*I5</f>
        <v>6000</v>
      </c>
      <c r="K5" s="16" t="s">
        <v>29</v>
      </c>
    </row>
    <row r="6" spans="2:11" s="2" customFormat="1" ht="31.2" customHeight="1">
      <c r="B6" s="37"/>
      <c r="C6" s="29" t="s">
        <v>15</v>
      </c>
      <c r="D6" s="29"/>
      <c r="E6" s="29"/>
      <c r="F6" s="12">
        <v>50</v>
      </c>
      <c r="G6" s="21" t="s">
        <v>23</v>
      </c>
      <c r="H6" s="23">
        <v>1</v>
      </c>
      <c r="I6" s="13">
        <v>300</v>
      </c>
      <c r="J6" s="14">
        <f t="shared" si="0"/>
        <v>15000</v>
      </c>
      <c r="K6" s="16" t="s">
        <v>18</v>
      </c>
    </row>
    <row r="7" spans="2:11" s="2" customFormat="1" ht="31.2" customHeight="1">
      <c r="B7" s="37"/>
      <c r="C7" s="29" t="s">
        <v>16</v>
      </c>
      <c r="D7" s="29"/>
      <c r="E7" s="29"/>
      <c r="F7" s="12">
        <v>1</v>
      </c>
      <c r="G7" s="19" t="s">
        <v>22</v>
      </c>
      <c r="H7" s="20">
        <v>1</v>
      </c>
      <c r="I7" s="13">
        <v>30000</v>
      </c>
      <c r="J7" s="14">
        <f t="shared" si="0"/>
        <v>30000</v>
      </c>
      <c r="K7" s="16" t="s">
        <v>25</v>
      </c>
    </row>
    <row r="8" spans="2:11" s="2" customFormat="1" ht="31.2" customHeight="1">
      <c r="B8" s="37"/>
      <c r="C8" s="29" t="s">
        <v>19</v>
      </c>
      <c r="D8" s="29"/>
      <c r="E8" s="29"/>
      <c r="F8" s="12">
        <v>30</v>
      </c>
      <c r="G8" s="21" t="s">
        <v>21</v>
      </c>
      <c r="H8" s="23">
        <v>1</v>
      </c>
      <c r="I8" s="13">
        <v>65</v>
      </c>
      <c r="J8" s="14">
        <f t="shared" ref="J8" si="1">F8*H8*I8</f>
        <v>1950</v>
      </c>
      <c r="K8" s="16" t="s">
        <v>20</v>
      </c>
    </row>
    <row r="9" spans="2:11" s="2" customFormat="1" ht="31.2" customHeight="1">
      <c r="B9" s="37"/>
      <c r="C9" s="29" t="s">
        <v>17</v>
      </c>
      <c r="D9" s="29"/>
      <c r="E9" s="29"/>
      <c r="F9" s="12">
        <v>25</v>
      </c>
      <c r="G9" s="21" t="s">
        <v>21</v>
      </c>
      <c r="H9" s="11">
        <v>1</v>
      </c>
      <c r="I9" s="13">
        <v>600</v>
      </c>
      <c r="J9" s="14">
        <f t="shared" si="0"/>
        <v>15000</v>
      </c>
      <c r="K9" s="16" t="s">
        <v>24</v>
      </c>
    </row>
    <row r="10" spans="2:11" s="2" customFormat="1" ht="31.2" customHeight="1">
      <c r="B10" s="22"/>
      <c r="C10" s="29" t="s">
        <v>26</v>
      </c>
      <c r="D10" s="29"/>
      <c r="E10" s="29"/>
      <c r="F10" s="12">
        <v>2</v>
      </c>
      <c r="G10" s="21" t="s">
        <v>21</v>
      </c>
      <c r="H10" s="23">
        <v>2</v>
      </c>
      <c r="I10" s="13">
        <v>600</v>
      </c>
      <c r="J10" s="14">
        <f t="shared" ref="J10" si="2">F10*H10*I10</f>
        <v>2400</v>
      </c>
      <c r="K10" s="16" t="s">
        <v>27</v>
      </c>
    </row>
    <row r="11" spans="2:11" s="2" customFormat="1" ht="22.2" customHeight="1">
      <c r="B11" s="30" t="s">
        <v>7</v>
      </c>
      <c r="C11" s="29"/>
      <c r="D11" s="29"/>
      <c r="E11" s="29"/>
      <c r="F11" s="29"/>
      <c r="G11" s="29"/>
      <c r="H11" s="29"/>
      <c r="I11" s="29"/>
      <c r="J11" s="14">
        <f>SUM(J4:J10)</f>
        <v>84100</v>
      </c>
      <c r="K11" s="16"/>
    </row>
    <row r="12" spans="2:11" s="3" customFormat="1" ht="22.2" customHeight="1">
      <c r="B12" s="31" t="s">
        <v>10</v>
      </c>
      <c r="C12" s="28"/>
      <c r="D12" s="28"/>
      <c r="E12" s="28"/>
      <c r="F12" s="28"/>
      <c r="G12" s="28"/>
      <c r="H12" s="28"/>
      <c r="I12" s="28"/>
      <c r="J12" s="14">
        <f>J11*0.1</f>
        <v>8410</v>
      </c>
      <c r="K12" s="16"/>
    </row>
    <row r="13" spans="2:11" s="3" customFormat="1" ht="22.2" customHeight="1">
      <c r="B13" s="32" t="s">
        <v>11</v>
      </c>
      <c r="C13" s="33"/>
      <c r="D13" s="33"/>
      <c r="E13" s="33"/>
      <c r="F13" s="33"/>
      <c r="G13" s="33"/>
      <c r="H13" s="33"/>
      <c r="I13" s="33"/>
      <c r="J13" s="14">
        <f>(J11+J12)*0.06</f>
        <v>5550.5999999999995</v>
      </c>
      <c r="K13" s="16"/>
    </row>
    <row r="14" spans="2:11" s="4" customFormat="1" ht="22.2" customHeight="1">
      <c r="B14" s="34" t="s">
        <v>12</v>
      </c>
      <c r="C14" s="35"/>
      <c r="D14" s="35"/>
      <c r="E14" s="35"/>
      <c r="F14" s="35"/>
      <c r="G14" s="35"/>
      <c r="H14" s="35"/>
      <c r="I14" s="35"/>
      <c r="J14" s="17">
        <f>SUM(J11:J13)</f>
        <v>98060.6</v>
      </c>
      <c r="K14" s="18"/>
    </row>
  </sheetData>
  <mergeCells count="14">
    <mergeCell ref="B12:I12"/>
    <mergeCell ref="B13:I13"/>
    <mergeCell ref="B14:I14"/>
    <mergeCell ref="B4:B9"/>
    <mergeCell ref="B2:K2"/>
    <mergeCell ref="C3:E3"/>
    <mergeCell ref="C4:E4"/>
    <mergeCell ref="C9:E9"/>
    <mergeCell ref="B11:I11"/>
    <mergeCell ref="C7:E7"/>
    <mergeCell ref="C5:E5"/>
    <mergeCell ref="C6:E6"/>
    <mergeCell ref="C8:E8"/>
    <mergeCell ref="C10:E10"/>
  </mergeCells>
  <phoneticPr fontId="1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2021-09-23T09:11:34Z</cp:lastPrinted>
  <dcterms:created xsi:type="dcterms:W3CDTF">2006-09-13T11:21:00Z</dcterms:created>
  <dcterms:modified xsi:type="dcterms:W3CDTF">2021-09-30T03:42:25Z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