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<sst xmlns="http://schemas.openxmlformats.org/spreadsheetml/2006/main" count="77" uniqueCount="46">
  <si>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</si>
  <si>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</si>
  <si>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</si>
  <si>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</si>
  <si>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</si>
  <si>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</si>
  <si>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</si>
  <si>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</si>
  <si>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</si>
  <si>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</si>
  <si>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2025.5.20-5.25</t>
  </si>
  <si>
    <t>报销日期:</t>
  </si>
  <si>
    <t>2025.5.29</t>
  </si>
  <si>
    <t>团号:</t>
  </si>
  <si>
    <t>HMEA-250521-DJH857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</si>
  <si>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</si>
  <si>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</si>
  <si>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</si>
  <si>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</si>
  <si>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</si>
  <si>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</si>
  <si>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</si>
  <si>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</si>
  <si>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</si>
  <si>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5.20   三个人餐费</t>
  </si>
  <si>
    <t>5.21   三个人餐费</t>
  </si>
  <si>
    <t>5.24    三个人餐费</t>
  </si>
  <si>
    <t>5.25   三个人餐费</t>
  </si>
  <si>
    <t>住宿</t>
  </si>
  <si>
    <t>房费</t>
  </si>
  <si>
    <t>三个人住宿费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</si>
  <si>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</si>
  <si>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</si>
  <si>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</si>
  <si>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</si>
  <si>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</si>
  <si>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</si>
  <si>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</si>
  <si>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</si>
  <si>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</si>
  <si>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</si>
  <si>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</si>
  <si>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</si>
  <si>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丽江</t>
  </si>
  <si>
    <t>2025.5.20-5.23</t>
  </si>
  <si>
    <t>2025.5.24-5.25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</si>
</sst>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zoomScaleSheetLayoutView="115" workbookViewId="0">
      <selection activeCell="A1" sqref="$A1:$XFD23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9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0"/>
      <c r="J4" s="41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2" t="s">
        <v>4</v>
      </c>
      <c r="J5" s="43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4" t="s">
        <v>8</v>
      </c>
      <c r="J6" s="45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4" t="s">
        <v>12</v>
      </c>
      <c r="J7" s="45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6" t="s">
        <v>14</v>
      </c>
      <c r="J8" s="47"/>
    </row>
    <row r="9" ht="20.15" customHeight="1" spans="2:10">
      <c r="B9" s="15"/>
      <c r="C9" s="15"/>
      <c r="D9" s="15"/>
      <c r="E9" s="15"/>
      <c r="F9" s="15"/>
      <c r="G9" s="15"/>
      <c r="H9" s="24"/>
      <c r="I9" s="48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135.6</v>
      </c>
      <c r="H11" s="30">
        <v>0</v>
      </c>
      <c r="I11" s="30">
        <f>G11-H11</f>
        <v>135.6</v>
      </c>
      <c r="J11" s="49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200</v>
      </c>
      <c r="H12" s="30">
        <v>200</v>
      </c>
      <c r="I12" s="30">
        <v>0</v>
      </c>
      <c r="J12" s="49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336</v>
      </c>
      <c r="H13" s="30">
        <v>0</v>
      </c>
      <c r="I13" s="30">
        <f>G13-H13</f>
        <v>336</v>
      </c>
      <c r="J13" s="49" t="s">
        <v>26</v>
      </c>
    </row>
    <row r="14" ht="20.15" customHeight="1" spans="2:10">
      <c r="B14" s="29">
        <v>4</v>
      </c>
      <c r="C14" s="29"/>
      <c r="D14" s="29" t="s">
        <v>22</v>
      </c>
      <c r="E14" s="29" t="s">
        <v>23</v>
      </c>
      <c r="F14" s="29"/>
      <c r="G14" s="30">
        <v>322.41</v>
      </c>
      <c r="H14" s="30">
        <v>0</v>
      </c>
      <c r="I14" s="30">
        <f>G14-H14</f>
        <v>322.41</v>
      </c>
      <c r="J14" s="49" t="s">
        <v>27</v>
      </c>
    </row>
    <row r="15" ht="27" customHeight="1" spans="2:10">
      <c r="B15" s="29">
        <v>5</v>
      </c>
      <c r="C15" s="29"/>
      <c r="D15" s="29" t="s">
        <v>28</v>
      </c>
      <c r="E15" s="29" t="s">
        <v>29</v>
      </c>
      <c r="F15" s="29"/>
      <c r="G15" s="30">
        <v>3500</v>
      </c>
      <c r="H15" s="30">
        <v>3500</v>
      </c>
      <c r="I15" s="30">
        <f>G15-H15</f>
        <v>0</v>
      </c>
      <c r="J15" s="50" t="s">
        <v>30</v>
      </c>
    </row>
    <row r="16" ht="20.15" customHeight="1" spans="2:10">
      <c r="B16" s="25" t="s">
        <v>31</v>
      </c>
      <c r="C16" s="31"/>
      <c r="D16" s="31"/>
      <c r="E16" s="31"/>
      <c r="F16" s="26"/>
      <c r="G16" s="32">
        <f>SUM(G11:G15)</f>
        <v>4494.01</v>
      </c>
      <c r="H16" s="33">
        <f>SUM(H11:H15)</f>
        <v>3700</v>
      </c>
      <c r="I16" s="51">
        <f>SUM(I11:I15)</f>
        <v>794.01</v>
      </c>
      <c r="J16" s="52"/>
    </row>
    <row r="17" ht="20.15" customHeight="1" spans="2:10">
      <c r="B17" s="15"/>
      <c r="C17" s="15"/>
      <c r="D17" s="15"/>
      <c r="E17" s="15"/>
      <c r="F17" s="15"/>
      <c r="G17" s="15"/>
      <c r="H17" s="24"/>
      <c r="I17" s="48"/>
      <c r="J17" s="15"/>
    </row>
    <row r="18" ht="20.15" customHeight="1" spans="2:10">
      <c r="B18" s="27" t="s">
        <v>19</v>
      </c>
      <c r="C18" s="27"/>
      <c r="D18" s="27"/>
      <c r="E18" s="27"/>
      <c r="F18" s="27"/>
      <c r="G18" s="27" t="s">
        <v>32</v>
      </c>
      <c r="H18" s="33"/>
      <c r="I18" s="33"/>
      <c r="J18" s="27" t="s">
        <v>33</v>
      </c>
    </row>
    <row r="19" ht="20.15" customHeight="1" spans="2:10">
      <c r="B19" s="34">
        <f>H16</f>
        <v>3700</v>
      </c>
      <c r="C19" s="34"/>
      <c r="D19" s="34"/>
      <c r="E19" s="34"/>
      <c r="F19" s="34"/>
      <c r="G19" s="34">
        <f>I16</f>
        <v>794.01</v>
      </c>
      <c r="H19" s="35"/>
      <c r="I19" s="35"/>
      <c r="J19" s="53">
        <f>SUM(B19:I19)</f>
        <v>4494.01</v>
      </c>
    </row>
    <row r="20" ht="20.15" customHeight="1" spans="2:10">
      <c r="B20" s="15"/>
      <c r="C20" s="15"/>
      <c r="D20" s="15"/>
      <c r="E20" s="15"/>
      <c r="F20" s="15"/>
      <c r="G20" s="15"/>
      <c r="H20" s="24"/>
      <c r="I20" s="48"/>
      <c r="J20" s="15"/>
    </row>
    <row r="21" ht="20.15" customHeight="1" spans="2:10">
      <c r="B21" s="15" t="s">
        <v>34</v>
      </c>
      <c r="C21" s="15"/>
      <c r="D21" s="15" t="s">
        <v>2</v>
      </c>
      <c r="E21" s="15"/>
      <c r="F21" s="15" t="s">
        <v>35</v>
      </c>
      <c r="G21" s="15" t="s">
        <v>36</v>
      </c>
      <c r="H21" s="24"/>
      <c r="I21" s="48" t="s">
        <v>37</v>
      </c>
      <c r="J21" s="15"/>
    </row>
    <row r="27" ht="17.5" spans="1:10">
      <c r="A27" s="5" t="s">
        <v>38</v>
      </c>
      <c r="B27" s="5"/>
      <c r="C27" s="5"/>
      <c r="D27" s="5"/>
      <c r="E27" s="5"/>
      <c r="F27" s="5"/>
      <c r="G27" s="5"/>
      <c r="H27" s="6"/>
      <c r="I27" s="6"/>
      <c r="J27" s="5"/>
    </row>
    <row r="29" spans="2:10">
      <c r="B29" s="9"/>
      <c r="C29" s="10"/>
      <c r="D29" s="11" t="s">
        <v>1</v>
      </c>
      <c r="E29" s="11"/>
      <c r="F29" s="12" t="s">
        <v>2</v>
      </c>
      <c r="G29" s="12"/>
      <c r="H29" s="13" t="s">
        <v>3</v>
      </c>
      <c r="I29" s="42" t="s">
        <v>4</v>
      </c>
      <c r="J29" s="43"/>
    </row>
    <row r="30" spans="2:10">
      <c r="B30" s="14"/>
      <c r="C30" s="15"/>
      <c r="D30" s="16" t="s">
        <v>5</v>
      </c>
      <c r="E30" s="16"/>
      <c r="F30" s="17" t="s">
        <v>6</v>
      </c>
      <c r="G30" s="17"/>
      <c r="H30" s="18" t="s">
        <v>7</v>
      </c>
      <c r="I30" s="44" t="s">
        <v>8</v>
      </c>
      <c r="J30" s="45"/>
    </row>
    <row r="31" spans="2:10">
      <c r="B31" s="14"/>
      <c r="C31" s="15"/>
      <c r="D31" s="16" t="s">
        <v>9</v>
      </c>
      <c r="E31" s="16"/>
      <c r="F31" s="17" t="s">
        <v>10</v>
      </c>
      <c r="G31" s="17"/>
      <c r="H31" s="18" t="s">
        <v>11</v>
      </c>
      <c r="I31" s="44" t="s">
        <v>12</v>
      </c>
      <c r="J31" s="45"/>
    </row>
    <row r="32" spans="2:10">
      <c r="B32" s="19"/>
      <c r="C32" s="20"/>
      <c r="D32" s="21"/>
      <c r="E32" s="21"/>
      <c r="F32" s="22"/>
      <c r="G32" s="22"/>
      <c r="H32" s="23" t="s">
        <v>13</v>
      </c>
      <c r="I32" s="46" t="s">
        <v>14</v>
      </c>
      <c r="J32" s="47"/>
    </row>
    <row r="34" spans="2:10">
      <c r="B34" s="29"/>
      <c r="C34" s="29"/>
      <c r="D34" s="36" t="s">
        <v>39</v>
      </c>
      <c r="E34" s="29" t="s">
        <v>40</v>
      </c>
      <c r="F34" s="29"/>
      <c r="G34" s="30" t="s">
        <v>41</v>
      </c>
      <c r="H34" s="30" t="s">
        <v>42</v>
      </c>
      <c r="I34" s="30" t="s">
        <v>31</v>
      </c>
      <c r="J34" s="54" t="s">
        <v>21</v>
      </c>
    </row>
    <row r="35" spans="2:10">
      <c r="B35" s="37">
        <v>1</v>
      </c>
      <c r="C35" s="38"/>
      <c r="D35" s="36" t="s">
        <v>43</v>
      </c>
      <c r="E35" s="29" t="s">
        <v>44</v>
      </c>
      <c r="F35" s="29"/>
      <c r="G35" s="30">
        <v>100</v>
      </c>
      <c r="H35" s="30">
        <v>4</v>
      </c>
      <c r="I35" s="55">
        <f>G35*H35</f>
        <v>400</v>
      </c>
      <c r="J35" s="54"/>
    </row>
    <row r="36" spans="2:10">
      <c r="B36" s="37">
        <v>2</v>
      </c>
      <c r="C36" s="38"/>
      <c r="D36" s="36" t="s">
        <v>43</v>
      </c>
      <c r="E36" s="29" t="s">
        <v>45</v>
      </c>
      <c r="F36" s="29"/>
      <c r="G36" s="30">
        <v>200</v>
      </c>
      <c r="H36" s="30">
        <v>2</v>
      </c>
      <c r="I36" s="55">
        <f>G36*H36</f>
        <v>400</v>
      </c>
      <c r="J36" s="54"/>
    </row>
    <row r="37" spans="2:10">
      <c r="B37" s="25" t="s">
        <v>31</v>
      </c>
      <c r="C37" s="31"/>
      <c r="D37" s="31"/>
      <c r="E37" s="31"/>
      <c r="F37" s="26"/>
      <c r="G37" s="32"/>
      <c r="H37" s="33">
        <f>SUM(H35:H36)</f>
        <v>6</v>
      </c>
      <c r="I37" s="28">
        <f>SUM(I35:I36)</f>
        <v>800</v>
      </c>
      <c r="J37" s="52"/>
    </row>
    <row r="38" spans="2:10">
      <c r="B38" s="15" t="s">
        <v>34</v>
      </c>
      <c r="C38" s="15"/>
      <c r="D38" s="15" t="s">
        <v>2</v>
      </c>
      <c r="E38" s="15"/>
      <c r="F38" s="15" t="s">
        <v>35</v>
      </c>
      <c r="G38" s="15" t="s">
        <v>36</v>
      </c>
      <c r="H38" s="24"/>
      <c r="I38" s="48" t="s">
        <v>37</v>
      </c>
      <c r="J38" s="15"/>
    </row>
  </sheetData>
  <mergeCells count="40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A27:J27"/>
    <mergeCell ref="F29:G29"/>
    <mergeCell ref="I29:J29"/>
    <mergeCell ref="F30:G30"/>
    <mergeCell ref="I30:J30"/>
    <mergeCell ref="F31:G31"/>
    <mergeCell ref="I31:J31"/>
    <mergeCell ref="I32:J32"/>
    <mergeCell ref="B34:C34"/>
    <mergeCell ref="E34:F34"/>
    <mergeCell ref="B35:C35"/>
    <mergeCell ref="E35:F35"/>
    <mergeCell ref="B36:C36"/>
    <mergeCell ref="E36:F36"/>
    <mergeCell ref="B37:F3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2025-05-30T09:31:31Z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