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4519"/>
</workbook>
</file>

<file path=xl/calcChain.xml><?xml version="1.0" encoding="utf-8"?>
<calcChain xmlns="http://schemas.openxmlformats.org/spreadsheetml/2006/main">
  <c r="I36" i="2"/>
  <c r="I35"/>
  <c r="I34"/>
  <c r="J31"/>
  <c r="J30"/>
  <c r="J29"/>
  <c r="J28"/>
  <c r="F30"/>
  <c r="F29"/>
  <c r="F28"/>
  <c r="H37"/>
  <c r="I37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<sst xmlns="http://schemas.openxmlformats.org/spreadsheetml/2006/main" count="113" uniqueCount="97">
  <si>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</si>
  <si>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</si>
  <si>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</si>
  <si>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</si>
  <si>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</si>
  <si>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</si>
  <si>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</si>
  <si>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</si>
  <si>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</si>
  <si>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</si>
  <si>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</si>
  <si>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</si>
  <si>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</si>
  <si>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</si>
  <si>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</si>
  <si>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</si>
  <si>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</si>
  <si>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</si>
  <si>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</si>
  <si>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</si>
  <si>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</si>
  <si>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</si>
  <si>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</si>
  <si>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</si>
  <si>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</si>
  <si>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</si>
  <si>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</si>
  <si>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</si>
  <si>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</si>
  <si>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</si>
  <si>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</si>
  <si>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</si>
  <si>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</si>
  <si>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</si>
  <si>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</si>
  <si>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</si>
  <si>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</si>
  <si>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</si>
  <si>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</si>
  <si>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</si>
  <si>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</si>
  <si>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</si>
  <si>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</si>
  <si>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</si>
  <si>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</si>
  <si>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</si>
  <si>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</si>
  <si>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</si>
  <si>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</si>
  <si>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</si>
  <si>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</si>
  <si>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</si>
  <si>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</si>
  <si>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</si>
  <si>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</si>
  <si>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</si>
  <si>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</si>
  <si>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</si>
  <si>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</si>
  <si>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</si>
  <si>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</si>
  <si>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</si>
  <si>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</si>
  <si>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</si>
  <si>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</si>
  <si>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</si>
  <si>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</si>
  <si>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</si>
  <si>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</si>
  <si>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</si>
  <si>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</si>
  <si>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</si>
  <si>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</si>
  <si>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</si>
  <si>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</si>
  <si>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</si>
  <si>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</si>
  <si>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</si>
  <si>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</si>
  <si>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</si>
  <si>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</si>
  <si>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</si>
  <si>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</si>
  <si>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</si>
  <si>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</si>
  <si>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</si>
  <si>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</si>
  <si>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</si>
  <si>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博鳌</t>
    <phoneticPr fontId="1" type="noConversion"/>
  </si>
  <si>
    <t>2017年12月19-22日</t>
    <phoneticPr fontId="1" type="noConversion"/>
  </si>
  <si>
    <t>项目经理</t>
    <phoneticPr fontId="1" type="noConversion"/>
  </si>
  <si>
    <t>业务6组</t>
    <phoneticPr fontId="1" type="noConversion"/>
  </si>
  <si>
    <t>HMEA-180101-STY299</t>
    <phoneticPr fontId="1" type="noConversion"/>
  </si>
  <si>
    <t>12月15日公司-家</t>
    <phoneticPr fontId="1" type="noConversion"/>
  </si>
  <si>
    <t>12月19日家-机场</t>
    <phoneticPr fontId="1" type="noConversion"/>
  </si>
  <si>
    <t>12月22日机场-家</t>
    <phoneticPr fontId="1" type="noConversion"/>
  </si>
  <si>
    <t>12月19日-22日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</si>
</sst>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31" workbookViewId="0">
      <selection activeCell="F17" sqref="F17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79" t="s">
        <v>72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66" t="s">
        <v>77</v>
      </c>
      <c r="I4" s="66"/>
      <c r="J4" s="66" t="s">
        <v>78</v>
      </c>
    </row>
    <row r="5" spans="1:12" ht="21" customHeight="1">
      <c r="H5" s="67"/>
      <c r="I5" s="67"/>
      <c r="J5" s="67"/>
    </row>
    <row r="6" spans="1:12" ht="21" customHeight="1">
      <c r="A6" s="82" t="s">
        <v>44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45</v>
      </c>
      <c r="J7" s="71"/>
    </row>
    <row r="8" spans="1:12" ht="21" customHeight="1">
      <c r="A8" s="78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71</v>
      </c>
    </row>
    <row r="9" spans="1:12" ht="21" customHeight="1">
      <c r="A9" s="78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>
      <c r="A10" s="78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>
      <c r="A11" s="78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>
      <c r="A13" s="34"/>
      <c r="B13" s="30" t="s">
        <v>46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>
      <c r="A14" s="50">
        <v>2</v>
      </c>
      <c r="B14" s="59" t="s">
        <v>47</v>
      </c>
      <c r="C14" s="61">
        <v>0</v>
      </c>
      <c r="D14" s="50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2" t="s">
        <v>63</v>
      </c>
    </row>
    <row r="15" spans="1:12" ht="21" customHeight="1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>
      <c r="A16" s="34"/>
      <c r="B16" s="30" t="s">
        <v>48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>
      <c r="A17" s="78">
        <v>3</v>
      </c>
      <c r="B17" s="55" t="s">
        <v>49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64</v>
      </c>
    </row>
    <row r="18" spans="1:10" ht="21" customHeight="1">
      <c r="A18" s="78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53"/>
    </row>
    <row r="19" spans="1:10" ht="21" customHeight="1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>
      <c r="A21" s="34"/>
      <c r="B21" s="30" t="s">
        <v>50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4"/>
    </row>
    <row r="22" spans="1:10" ht="21" customHeight="1">
      <c r="A22" s="78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5" t="s">
        <v>65</v>
      </c>
    </row>
    <row r="23" spans="1:10" ht="21" customHeight="1">
      <c r="A23" s="78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53"/>
    </row>
    <row r="24" spans="1:10" s="31" customFormat="1" ht="21" customHeight="1">
      <c r="A24" s="34"/>
      <c r="B24" s="30" t="s">
        <v>51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4"/>
    </row>
    <row r="25" spans="1:10" ht="21" customHeight="1">
      <c r="A25" s="50">
        <v>5</v>
      </c>
      <c r="B25" s="59" t="s">
        <v>52</v>
      </c>
      <c r="C25" s="61">
        <v>0</v>
      </c>
      <c r="D25" s="50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2" t="s">
        <v>66</v>
      </c>
    </row>
    <row r="26" spans="1:10" ht="21" customHeight="1">
      <c r="A26" s="51"/>
      <c r="B26" s="60"/>
      <c r="C26" s="62"/>
      <c r="D26" s="51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>
      <c r="A27" s="34"/>
      <c r="B27" s="30" t="s">
        <v>57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>
      <c r="A28" s="78">
        <v>6</v>
      </c>
      <c r="B28" s="55" t="s">
        <v>53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67</v>
      </c>
    </row>
    <row r="29" spans="1:10" ht="21" customHeight="1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>
      <c r="A32" s="34"/>
      <c r="B32" s="30" t="s">
        <v>58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>
      <c r="A33" s="78">
        <v>7</v>
      </c>
      <c r="B33" s="55" t="s">
        <v>54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>
      <c r="A37" s="34"/>
      <c r="B37" s="30" t="s">
        <v>59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68</v>
      </c>
    </row>
    <row r="39" spans="1:10" ht="21" customHeight="1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>
      <c r="A40" s="34"/>
      <c r="B40" s="30" t="s">
        <v>55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>
      <c r="A41" s="78">
        <v>9</v>
      </c>
      <c r="B41" s="55" t="s">
        <v>56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69</v>
      </c>
    </row>
    <row r="42" spans="1:10" ht="21" customHeight="1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>
      <c r="A44" s="34"/>
      <c r="B44" s="30" t="s">
        <v>60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>
      <c r="A45" s="50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8"/>
    </row>
    <row r="46" spans="1:10" ht="21" customHeight="1">
      <c r="A46" s="56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>
      <c r="A52" s="34"/>
      <c r="B52" s="30" t="s">
        <v>61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0"/>
    </row>
    <row r="53" spans="1:10" ht="21" customHeight="1">
      <c r="A53" s="34"/>
      <c r="B53" s="30" t="s">
        <v>62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33">
        <f>A58-C58</f>
        <v>0</v>
      </c>
    </row>
    <row r="60" spans="1:10" ht="21" customHeight="1">
      <c r="A60" s="40" t="s">
        <v>73</v>
      </c>
      <c r="B60" s="41"/>
      <c r="C60" s="42" t="s">
        <v>74</v>
      </c>
      <c r="D60" s="40"/>
      <c r="E60" s="40" t="s">
        <v>75</v>
      </c>
      <c r="F60" s="40"/>
      <c r="G60" s="40" t="s">
        <v>76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abSelected="1" workbookViewId="0">
      <selection activeCell="J30" sqref="J30:K30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70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 t="s">
        <v>87</v>
      </c>
      <c r="G5" s="95"/>
      <c r="H5" s="46" t="s">
        <v>20</v>
      </c>
      <c r="I5" s="8"/>
      <c r="J5" s="95" t="s">
        <v>90</v>
      </c>
      <c r="K5" s="96"/>
    </row>
    <row r="6" spans="2:11" ht="20.100000000000001" customHeight="1">
      <c r="B6" s="9"/>
      <c r="C6" s="10"/>
      <c r="D6" s="11" t="s">
        <v>21</v>
      </c>
      <c r="E6" s="11"/>
      <c r="F6" s="97" t="s">
        <v>88</v>
      </c>
      <c r="G6" s="97"/>
      <c r="H6" s="11" t="s">
        <v>22</v>
      </c>
      <c r="I6" s="10"/>
      <c r="J6" s="97" t="s">
        <v>91</v>
      </c>
      <c r="K6" s="98"/>
    </row>
    <row r="7" spans="2:11" ht="20.100000000000001" customHeight="1">
      <c r="B7" s="9"/>
      <c r="C7" s="10"/>
      <c r="D7" s="11" t="s">
        <v>23</v>
      </c>
      <c r="E7" s="11"/>
      <c r="F7" s="97" t="s">
        <v>89</v>
      </c>
      <c r="G7" s="97"/>
      <c r="H7" s="11" t="s">
        <v>24</v>
      </c>
      <c r="I7" s="12"/>
      <c r="J7" s="107">
        <v>43094</v>
      </c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103" t="s">
        <v>92</v>
      </c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8" t="s">
        <v>33</v>
      </c>
      <c r="F11" s="88"/>
      <c r="G11" s="19">
        <v>92.6</v>
      </c>
      <c r="H11" s="19"/>
      <c r="I11" s="84"/>
      <c r="J11" s="85"/>
      <c r="K11" s="20" t="s">
        <v>93</v>
      </c>
    </row>
    <row r="12" spans="2:11" ht="20.100000000000001" customHeight="1">
      <c r="B12" s="89">
        <v>2</v>
      </c>
      <c r="C12" s="90"/>
      <c r="D12" s="100"/>
      <c r="E12" s="88" t="s">
        <v>33</v>
      </c>
      <c r="F12" s="88"/>
      <c r="G12" s="19">
        <v>172</v>
      </c>
      <c r="H12" s="19"/>
      <c r="I12" s="84"/>
      <c r="J12" s="85"/>
      <c r="K12" s="20" t="s">
        <v>94</v>
      </c>
    </row>
    <row r="13" spans="2:11" ht="20.100000000000001" customHeight="1">
      <c r="B13" s="89">
        <v>3</v>
      </c>
      <c r="C13" s="90"/>
      <c r="D13" s="100"/>
      <c r="E13" s="88" t="s">
        <v>33</v>
      </c>
      <c r="F13" s="88"/>
      <c r="G13" s="19">
        <v>170</v>
      </c>
      <c r="H13" s="19"/>
      <c r="I13" s="84"/>
      <c r="J13" s="85"/>
      <c r="K13" s="20" t="s">
        <v>95</v>
      </c>
    </row>
    <row r="14" spans="2:11" ht="20.100000000000001" customHeight="1">
      <c r="B14" s="89">
        <v>4</v>
      </c>
      <c r="C14" s="90"/>
      <c r="D14" s="100"/>
      <c r="E14" s="89" t="s">
        <v>34</v>
      </c>
      <c r="F14" s="90"/>
      <c r="G14" s="19">
        <v>0</v>
      </c>
      <c r="H14" s="19"/>
      <c r="I14" s="84"/>
      <c r="J14" s="85"/>
      <c r="K14" s="20" t="s">
        <v>35</v>
      </c>
    </row>
    <row r="15" spans="2:11" ht="20.100000000000001" customHeight="1">
      <c r="B15" s="89">
        <v>5</v>
      </c>
      <c r="C15" s="90"/>
      <c r="D15" s="99" t="s">
        <v>36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37</v>
      </c>
      <c r="C18" s="92"/>
      <c r="D18" s="92"/>
      <c r="E18" s="92"/>
      <c r="F18" s="93"/>
      <c r="G18" s="21">
        <f>SUM(G11:G17)</f>
        <v>434.6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38</v>
      </c>
      <c r="H20" s="94"/>
      <c r="I20" s="94"/>
      <c r="J20" s="94"/>
      <c r="K20" s="17" t="s">
        <v>39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40</v>
      </c>
      <c r="C23" s="15"/>
      <c r="D23" s="15"/>
      <c r="E23" s="15"/>
      <c r="F23" s="15" t="s">
        <v>41</v>
      </c>
      <c r="G23" s="15" t="s">
        <v>42</v>
      </c>
      <c r="H23" s="15"/>
      <c r="I23" s="15"/>
      <c r="J23" s="15" t="s">
        <v>43</v>
      </c>
      <c r="K23" s="15"/>
    </row>
    <row r="26" spans="1:11" ht="18.75">
      <c r="A26" s="79" t="s">
        <v>80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 t="str">
        <f>F5</f>
        <v>安黎欢</v>
      </c>
      <c r="G28" s="95"/>
      <c r="H28" s="46" t="s">
        <v>20</v>
      </c>
      <c r="I28" s="8"/>
      <c r="J28" s="95" t="str">
        <f>J5</f>
        <v>项目经理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 t="str">
        <f>F6</f>
        <v>博鳌</v>
      </c>
      <c r="G29" s="97"/>
      <c r="H29" s="11" t="s">
        <v>22</v>
      </c>
      <c r="I29" s="10"/>
      <c r="J29" s="97" t="str">
        <f>J6</f>
        <v>业务6组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 t="str">
        <f>F7</f>
        <v>2017年12月19-22日</v>
      </c>
      <c r="G30" s="97"/>
      <c r="H30" s="11" t="s">
        <v>24</v>
      </c>
      <c r="I30" s="12"/>
      <c r="J30" s="97">
        <f>J7</f>
        <v>43094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79</v>
      </c>
      <c r="I31" s="49"/>
      <c r="J31" s="103" t="str">
        <f>J8</f>
        <v>HMEA-180101-STY299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85</v>
      </c>
      <c r="E33" s="88" t="s">
        <v>86</v>
      </c>
      <c r="F33" s="88"/>
      <c r="G33" s="19" t="s">
        <v>84</v>
      </c>
      <c r="H33" s="19" t="s">
        <v>82</v>
      </c>
      <c r="I33" s="102" t="s">
        <v>83</v>
      </c>
      <c r="J33" s="102"/>
      <c r="K33" s="45" t="s">
        <v>81</v>
      </c>
    </row>
    <row r="34" spans="2:11" ht="20.100000000000001" customHeight="1">
      <c r="B34" s="88">
        <v>1</v>
      </c>
      <c r="C34" s="88"/>
      <c r="D34" s="43" t="s">
        <v>88</v>
      </c>
      <c r="E34" s="88" t="s">
        <v>96</v>
      </c>
      <c r="F34" s="88"/>
      <c r="G34" s="19">
        <v>100</v>
      </c>
      <c r="H34" s="19">
        <v>4</v>
      </c>
      <c r="I34" s="84">
        <f>G34*H34</f>
        <v>400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0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0</v>
      </c>
      <c r="I36" s="84">
        <f t="shared" si="0"/>
        <v>0</v>
      </c>
      <c r="J36" s="85"/>
      <c r="K36" s="25"/>
    </row>
    <row r="37" spans="2:11" ht="20.100000000000001" customHeight="1">
      <c r="B37" s="91" t="s">
        <v>37</v>
      </c>
      <c r="C37" s="92"/>
      <c r="D37" s="92"/>
      <c r="E37" s="92"/>
      <c r="F37" s="93"/>
      <c r="G37" s="21"/>
      <c r="H37" s="21">
        <f>SUM(H19:H36)</f>
        <v>4</v>
      </c>
      <c r="I37" s="86">
        <f>SUM(I34:J36)</f>
        <v>400</v>
      </c>
      <c r="J37" s="87"/>
      <c r="K37" s="22"/>
    </row>
    <row r="38" spans="2:11" ht="20.100000000000001" customHeight="1">
      <c r="B38" s="15" t="s">
        <v>40</v>
      </c>
      <c r="C38" s="15"/>
      <c r="D38" s="15"/>
      <c r="E38" s="15"/>
      <c r="F38" s="15" t="s">
        <v>41</v>
      </c>
      <c r="G38" s="15" t="s">
        <v>42</v>
      </c>
      <c r="H38" s="15"/>
      <c r="I38" s="15"/>
      <c r="J38" s="15" t="s">
        <v>43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2017-12-25T02:44:02Z</cp:lastPrinted>
  <dcterms:created xsi:type="dcterms:W3CDTF">2014-04-15T08:52:03Z</dcterms:created>
  <dcterms:modified xsi:type="dcterms:W3CDTF">2017-12-25T02:45:05Z</dcterms:modified>
</cp:coreProperties>
</file>