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<sst xmlns="http://schemas.openxmlformats.org/spreadsheetml/2006/main" count="118" uniqueCount="88">
  <si>
    <t>【借款报销单】</t>
  </si>
  <si>
    <t xml:space="preserve">团号：HMZA-251105-MBC806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</si>
  <si>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</si>
  <si>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</si>
  <si>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</si>
  <si>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</si>
  <si>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</si>
  <si>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</si>
  <si>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</si>
  <si>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</si>
  <si>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</si>
  <si>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</si>
  <si>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</si>
  <si>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</si>
  <si>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</si>
  <si>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11月6日</t>
  </si>
  <si>
    <t>可用项目：租车费、大交通、过路费、过桥费。
加油费（仅试驾活动可用，且只可使用活动当时当地的加油票）</t>
  </si>
  <si>
    <t>11月5日</t>
  </si>
  <si>
    <t>11月5日-6日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</si>
  <si>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</si>
  <si>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</si>
  <si>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</si>
  <si>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</si>
  <si>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</si>
  <si>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11月6日晚餐</t>
  </si>
  <si>
    <t>需有客户邮件确认，并抄送合规部。</t>
  </si>
  <si>
    <t>11月5日晚餐</t>
  </si>
  <si>
    <t>11月5日午餐</t>
  </si>
  <si>
    <t>11月6日 咖啡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</si>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</sst>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  <numFmt numFmtId="181" formatCode="0.00;[Red]0.00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23" fillId="14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9" fillId="3" borderId="11" xfId="0" applyFont="1" applyFill="1" applyBorder="1" applyAlignment="1">
      <alignment horizontal="center" vertical="center"/>
    </xf>
    <xf numFmtId="180" fontId="9" fillId="0" borderId="11" xfId="0" applyNumberFormat="1" applyFont="1" applyBorder="1" applyAlignment="1">
      <alignment horizontal="center" vertical="center"/>
    </xf>
    <xf numFmtId="181" fontId="9" fillId="0" borderId="11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0" fillId="0" borderId="11" xfId="0" applyFont="1" applyBorder="1">
      <alignment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1" fillId="3" borderId="9" xfId="0" applyNumberFormat="1" applyFont="1" applyFill="1" applyBorder="1" applyAlignment="1">
      <alignment horizontal="center" vertical="center"/>
    </xf>
    <xf numFmtId="178" fontId="11" fillId="3" borderId="15" xfId="0" applyNumberFormat="1" applyFont="1" applyFill="1" applyBorder="1" applyAlignment="1">
      <alignment horizontal="center" vertical="center"/>
    </xf>
    <xf numFmtId="179" fontId="11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8"/>
  <sheetViews>
    <sheetView tabSelected="1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5">
        <v>359</v>
      </c>
      <c r="G6" s="56"/>
      <c r="H6" s="55">
        <v>359</v>
      </c>
      <c r="I6" s="57" t="s">
        <v>15</v>
      </c>
      <c r="J6" s="58" t="s">
        <v>16</v>
      </c>
    </row>
    <row r="7" customHeight="1" spans="1:12">
      <c r="A7" s="51"/>
      <c r="B7" s="52"/>
      <c r="C7" s="53"/>
      <c r="D7" s="54"/>
      <c r="E7" s="53"/>
      <c r="F7" s="55">
        <v>359</v>
      </c>
      <c r="G7" s="56"/>
      <c r="H7" s="55">
        <v>359</v>
      </c>
      <c r="I7" s="57" t="s">
        <v>17</v>
      </c>
      <c r="J7" s="59"/>
    </row>
    <row r="8" customHeight="1" spans="1:12">
      <c r="A8" s="51"/>
      <c r="B8" s="52"/>
      <c r="C8" s="53"/>
      <c r="D8" s="54"/>
      <c r="E8" s="53"/>
      <c r="F8" s="55">
        <v>341</v>
      </c>
      <c r="G8" s="56"/>
      <c r="H8" s="55">
        <v>341</v>
      </c>
      <c r="I8" s="57" t="s">
        <v>17</v>
      </c>
      <c r="J8" s="59"/>
    </row>
    <row r="9" customHeight="1" spans="1:12">
      <c r="A9" s="51"/>
      <c r="B9" s="52"/>
      <c r="C9" s="53"/>
      <c r="D9" s="54"/>
      <c r="E9" s="53"/>
      <c r="F9" s="56">
        <v>281.8</v>
      </c>
      <c r="G9" s="56"/>
      <c r="H9" s="56">
        <v>281.8</v>
      </c>
      <c r="I9" s="60" t="s">
        <v>18</v>
      </c>
      <c r="J9" s="59"/>
    </row>
    <row r="10" customHeight="1" spans="1:12">
      <c r="A10" s="51"/>
      <c r="B10" s="52"/>
      <c r="C10" s="53"/>
      <c r="D10" s="54"/>
      <c r="E10" s="53"/>
      <c r="F10" s="61"/>
      <c r="G10" s="61"/>
      <c r="H10" s="61"/>
      <c r="I10" s="51"/>
      <c r="J10" s="59"/>
    </row>
    <row r="11" s="39" customFormat="1" customHeight="1" spans="1:12">
      <c r="A11" s="62"/>
      <c r="B11" s="63" t="s">
        <v>19</v>
      </c>
      <c r="C11" s="64">
        <f>SUM(C6)</f>
        <v>0</v>
      </c>
      <c r="D11" s="64">
        <f t="shared" ref="D11:H11" si="0">SUM(D6)</f>
        <v>0</v>
      </c>
      <c r="E11" s="64">
        <f t="shared" si="0"/>
        <v>0</v>
      </c>
      <c r="F11" s="64">
        <f>SUM(F6:F10)</f>
        <v>1340.8</v>
      </c>
      <c r="G11" s="64">
        <f t="shared" si="0"/>
        <v>0</v>
      </c>
      <c r="H11" s="64">
        <f>SUM(H6:H9)</f>
        <v>1340.8</v>
      </c>
      <c r="I11" s="65"/>
      <c r="J11" s="66"/>
    </row>
    <row r="12" customHeight="1" spans="1:12">
      <c r="A12" s="67">
        <v>2</v>
      </c>
      <c r="B12" s="68" t="s">
        <v>20</v>
      </c>
      <c r="C12" s="69">
        <v>0</v>
      </c>
      <c r="D12" s="67"/>
      <c r="E12" s="69">
        <f>C12*D12</f>
        <v>0</v>
      </c>
      <c r="F12" s="53">
        <v>0</v>
      </c>
      <c r="G12" s="53">
        <v>0</v>
      </c>
      <c r="H12" s="53">
        <f>F12+G12</f>
        <v>0</v>
      </c>
      <c r="I12" s="70"/>
      <c r="J12" s="58" t="s">
        <v>21</v>
      </c>
    </row>
    <row r="13" customHeight="1" spans="1:12">
      <c r="A13" s="71"/>
      <c r="B13" s="72"/>
      <c r="C13" s="73"/>
      <c r="D13" s="71"/>
      <c r="E13" s="73"/>
      <c r="F13" s="53">
        <v>0</v>
      </c>
      <c r="G13" s="53">
        <v>0</v>
      </c>
      <c r="H13" s="53">
        <f t="shared" ref="H13" si="1">F13+G13</f>
        <v>0</v>
      </c>
      <c r="I13" s="70"/>
      <c r="J13" s="59"/>
    </row>
    <row r="14" s="39" customFormat="1" customHeight="1" spans="1:12">
      <c r="A14" s="62"/>
      <c r="B14" s="63" t="s">
        <v>22</v>
      </c>
      <c r="C14" s="64">
        <f>SUM(C12)</f>
        <v>0</v>
      </c>
      <c r="D14" s="64">
        <f t="shared" ref="D14:E14" si="2">SUM(D12)</f>
        <v>0</v>
      </c>
      <c r="E14" s="64">
        <f t="shared" si="2"/>
        <v>0</v>
      </c>
      <c r="F14" s="64">
        <f>SUM(F12:F13)</f>
        <v>0</v>
      </c>
      <c r="G14" s="64">
        <f t="shared" ref="G14:H14" si="3">SUM(G12:G13)</f>
        <v>0</v>
      </c>
      <c r="H14" s="64">
        <f t="shared" si="3"/>
        <v>0</v>
      </c>
      <c r="I14" s="65"/>
      <c r="J14" s="66"/>
    </row>
    <row r="15" customHeight="1" spans="1:12">
      <c r="A15" s="51">
        <v>3</v>
      </c>
      <c r="B15" s="52" t="s">
        <v>23</v>
      </c>
      <c r="C15" s="53">
        <v>0</v>
      </c>
      <c r="D15" s="54"/>
      <c r="E15" s="53">
        <f>C15*D15</f>
        <v>0</v>
      </c>
      <c r="F15" s="61">
        <v>74.19</v>
      </c>
      <c r="G15" s="61">
        <v>0</v>
      </c>
      <c r="H15" s="61">
        <v>74.19</v>
      </c>
      <c r="I15" s="51" t="s">
        <v>24</v>
      </c>
      <c r="J15" s="74" t="s">
        <v>25</v>
      </c>
    </row>
    <row r="16" customHeight="1" spans="1:12">
      <c r="A16" s="51"/>
      <c r="B16" s="52"/>
      <c r="C16" s="53"/>
      <c r="D16" s="54"/>
      <c r="E16" s="53"/>
      <c r="F16" s="61">
        <v>2.3</v>
      </c>
      <c r="G16" s="61">
        <v>0</v>
      </c>
      <c r="H16" s="61">
        <v>2.3</v>
      </c>
      <c r="I16" s="51"/>
      <c r="J16" s="75"/>
    </row>
    <row r="17" customHeight="1" spans="1:10">
      <c r="A17" s="51"/>
      <c r="B17" s="52"/>
      <c r="C17" s="53"/>
      <c r="D17" s="54"/>
      <c r="E17" s="53"/>
      <c r="F17" s="61">
        <v>51.29</v>
      </c>
      <c r="G17" s="61">
        <v>0</v>
      </c>
      <c r="H17" s="61">
        <v>51.29</v>
      </c>
      <c r="I17" s="51" t="s">
        <v>26</v>
      </c>
      <c r="J17" s="75"/>
    </row>
    <row r="18" customHeight="1" spans="1:10">
      <c r="A18" s="51"/>
      <c r="B18" s="52"/>
      <c r="C18" s="53"/>
      <c r="D18" s="54"/>
      <c r="E18" s="53"/>
      <c r="F18" s="61">
        <v>2.8</v>
      </c>
      <c r="G18" s="61">
        <v>0</v>
      </c>
      <c r="H18" s="61">
        <v>2.8</v>
      </c>
      <c r="I18" s="51"/>
      <c r="J18" s="75"/>
    </row>
    <row r="19" customHeight="1" spans="1:10">
      <c r="A19" s="51"/>
      <c r="B19" s="52"/>
      <c r="C19" s="53"/>
      <c r="D19" s="54"/>
      <c r="E19" s="53"/>
      <c r="F19" s="69">
        <v>868</v>
      </c>
      <c r="G19" s="61">
        <v>0</v>
      </c>
      <c r="H19" s="69">
        <v>868</v>
      </c>
      <c r="I19" s="51" t="s">
        <v>26</v>
      </c>
      <c r="J19" s="75"/>
    </row>
    <row r="20" customHeight="1" spans="1:10">
      <c r="A20" s="51"/>
      <c r="B20" s="52"/>
      <c r="C20" s="53"/>
      <c r="D20" s="54"/>
      <c r="E20" s="53"/>
      <c r="F20" s="73"/>
      <c r="G20" s="61">
        <v>0</v>
      </c>
      <c r="H20" s="73"/>
      <c r="I20" s="51" t="s">
        <v>27</v>
      </c>
      <c r="J20" s="75"/>
    </row>
    <row r="21" customHeight="1" spans="1:10">
      <c r="A21" s="51"/>
      <c r="B21" s="52"/>
      <c r="C21" s="53"/>
      <c r="D21" s="54"/>
      <c r="E21" s="53"/>
      <c r="F21" s="61">
        <v>19.34</v>
      </c>
      <c r="G21" s="61">
        <v>0</v>
      </c>
      <c r="H21" s="61">
        <v>19.34</v>
      </c>
      <c r="I21" s="51" t="s">
        <v>28</v>
      </c>
      <c r="J21" s="75"/>
    </row>
    <row r="22" customHeight="1" spans="1:10">
      <c r="A22" s="51"/>
      <c r="B22" s="52"/>
      <c r="C22" s="53"/>
      <c r="D22" s="54"/>
      <c r="E22" s="53"/>
      <c r="F22" s="61"/>
      <c r="G22" s="61"/>
      <c r="H22" s="61"/>
      <c r="I22" s="51"/>
      <c r="J22" s="75"/>
    </row>
    <row r="23" customHeight="1" spans="1:10">
      <c r="A23" s="51"/>
      <c r="B23" s="52"/>
      <c r="C23" s="53"/>
      <c r="D23" s="54"/>
      <c r="E23" s="53"/>
      <c r="F23" s="53"/>
      <c r="G23" s="53"/>
      <c r="H23" s="53"/>
      <c r="I23" s="70"/>
      <c r="J23" s="75"/>
    </row>
    <row r="24" s="39" customFormat="1" customHeight="1" spans="1:10">
      <c r="A24" s="62"/>
      <c r="B24" s="63" t="s">
        <v>29</v>
      </c>
      <c r="C24" s="64">
        <f>SUM(C15)</f>
        <v>0</v>
      </c>
      <c r="D24" s="64">
        <f t="shared" ref="D24:H24" si="4">SUM(D15)</f>
        <v>0</v>
      </c>
      <c r="E24" s="64">
        <f t="shared" si="4"/>
        <v>0</v>
      </c>
      <c r="F24" s="64">
        <f>SUM(F15:F21)</f>
        <v>1017.92</v>
      </c>
      <c r="G24" s="64">
        <f t="shared" si="4"/>
        <v>0</v>
      </c>
      <c r="H24" s="64">
        <f>SUM(H15:H21)</f>
        <v>1017.92</v>
      </c>
      <c r="I24" s="65"/>
      <c r="J24" s="76"/>
    </row>
    <row r="25" customHeight="1" spans="1:10">
      <c r="A25" s="51">
        <v>4</v>
      </c>
      <c r="B25" s="52" t="s">
        <v>30</v>
      </c>
      <c r="C25" s="53">
        <v>0</v>
      </c>
      <c r="D25" s="54"/>
      <c r="E25" s="53">
        <f t="shared" ref="E23:E48" si="5">C25*D25</f>
        <v>0</v>
      </c>
      <c r="F25" s="53"/>
      <c r="G25" s="53">
        <v>0</v>
      </c>
      <c r="H25" s="53">
        <f>F25+G25</f>
        <v>0</v>
      </c>
      <c r="I25" s="70"/>
      <c r="J25" s="74" t="s">
        <v>31</v>
      </c>
    </row>
    <row r="26" customHeight="1" spans="1:10">
      <c r="A26" s="51"/>
      <c r="B26" s="52"/>
      <c r="C26" s="53"/>
      <c r="D26" s="54"/>
      <c r="E26" s="53"/>
      <c r="F26" s="53"/>
      <c r="G26" s="53">
        <v>0</v>
      </c>
      <c r="H26" s="53">
        <f>F26+G26</f>
        <v>0</v>
      </c>
      <c r="I26" s="70"/>
      <c r="J26" s="75"/>
    </row>
    <row r="27" s="39" customFormat="1" customHeight="1" spans="1:10">
      <c r="A27" s="62"/>
      <c r="B27" s="63" t="s">
        <v>32</v>
      </c>
      <c r="C27" s="64">
        <f>SUM(C25)</f>
        <v>0</v>
      </c>
      <c r="D27" s="64">
        <f t="shared" ref="D27:H27" si="6">SUM(D25)</f>
        <v>0</v>
      </c>
      <c r="E27" s="64">
        <f t="shared" si="6"/>
        <v>0</v>
      </c>
      <c r="F27" s="64">
        <f>SUM(F25:F26)</f>
        <v>0</v>
      </c>
      <c r="G27" s="64">
        <f t="shared" si="6"/>
        <v>0</v>
      </c>
      <c r="H27" s="64">
        <f>SUM(H25:H26)</f>
        <v>0</v>
      </c>
      <c r="I27" s="65"/>
      <c r="J27" s="76"/>
    </row>
    <row r="28" customHeight="1" spans="1:10">
      <c r="A28" s="67">
        <v>5</v>
      </c>
      <c r="B28" s="68" t="s">
        <v>33</v>
      </c>
      <c r="C28" s="69">
        <v>0</v>
      </c>
      <c r="D28" s="67"/>
      <c r="E28" s="69">
        <f t="shared" si="5"/>
        <v>0</v>
      </c>
      <c r="F28" s="53"/>
      <c r="G28" s="53">
        <v>0</v>
      </c>
      <c r="H28" s="53">
        <f>F28+G28</f>
        <v>0</v>
      </c>
      <c r="I28" s="70"/>
      <c r="J28" s="58" t="s">
        <v>34</v>
      </c>
    </row>
    <row r="29" customHeight="1" spans="1:10">
      <c r="A29" s="71"/>
      <c r="B29" s="72"/>
      <c r="C29" s="73"/>
      <c r="D29" s="71"/>
      <c r="E29" s="73"/>
      <c r="F29" s="53">
        <v>0</v>
      </c>
      <c r="G29" s="53">
        <v>0</v>
      </c>
      <c r="H29" s="53">
        <f t="shared" ref="H29" si="7">F29+G29</f>
        <v>0</v>
      </c>
      <c r="I29" s="70"/>
      <c r="J29" s="59"/>
    </row>
    <row r="30" s="39" customFormat="1" customHeight="1" spans="1:10">
      <c r="A30" s="62"/>
      <c r="B30" s="63" t="s">
        <v>35</v>
      </c>
      <c r="C30" s="64">
        <f>SUM(C28)</f>
        <v>0</v>
      </c>
      <c r="D30" s="64">
        <f t="shared" ref="D30:E30" si="8">SUM(D28)</f>
        <v>0</v>
      </c>
      <c r="E30" s="64">
        <f t="shared" si="8"/>
        <v>0</v>
      </c>
      <c r="F30" s="64">
        <f>SUM(F28:F29)</f>
        <v>0</v>
      </c>
      <c r="G30" s="64">
        <f t="shared" ref="G30:H30" si="9">SUM(G28:G29)</f>
        <v>0</v>
      </c>
      <c r="H30" s="64">
        <f t="shared" si="9"/>
        <v>0</v>
      </c>
      <c r="I30" s="65"/>
      <c r="J30" s="66"/>
    </row>
    <row r="31" customHeight="1" spans="1:10">
      <c r="A31" s="51">
        <v>6</v>
      </c>
      <c r="B31" s="52" t="s">
        <v>36</v>
      </c>
      <c r="C31" s="53">
        <v>0</v>
      </c>
      <c r="D31" s="54"/>
      <c r="E31" s="53">
        <f t="shared" si="5"/>
        <v>0</v>
      </c>
      <c r="F31" s="53">
        <v>0</v>
      </c>
      <c r="G31" s="53">
        <v>0</v>
      </c>
      <c r="H31" s="53">
        <f>F31+G31</f>
        <v>0</v>
      </c>
      <c r="I31" s="70"/>
      <c r="J31" s="58" t="s">
        <v>37</v>
      </c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70"/>
      <c r="J32" s="75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70"/>
      <c r="J33" s="75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70"/>
      <c r="J34" s="75"/>
    </row>
    <row r="35" s="39" customFormat="1" customHeight="1" spans="1:10">
      <c r="A35" s="62"/>
      <c r="B35" s="63" t="s">
        <v>38</v>
      </c>
      <c r="C35" s="64">
        <f>SUM(C31)</f>
        <v>0</v>
      </c>
      <c r="D35" s="64">
        <f t="shared" ref="D35:H35" si="10">SUM(D31)</f>
        <v>0</v>
      </c>
      <c r="E35" s="64">
        <f t="shared" si="10"/>
        <v>0</v>
      </c>
      <c r="F35" s="64">
        <f t="shared" si="10"/>
        <v>0</v>
      </c>
      <c r="G35" s="64">
        <f t="shared" si="10"/>
        <v>0</v>
      </c>
      <c r="H35" s="64">
        <f t="shared" si="10"/>
        <v>0</v>
      </c>
      <c r="I35" s="65"/>
      <c r="J35" s="76"/>
    </row>
    <row r="36" customHeight="1" spans="1:10">
      <c r="A36" s="51">
        <v>7</v>
      </c>
      <c r="B36" s="52" t="s">
        <v>39</v>
      </c>
      <c r="C36" s="53">
        <v>0</v>
      </c>
      <c r="D36" s="54"/>
      <c r="E36" s="53">
        <f t="shared" si="5"/>
        <v>0</v>
      </c>
      <c r="F36" s="53">
        <v>0</v>
      </c>
      <c r="G36" s="53">
        <v>0</v>
      </c>
      <c r="H36" s="53">
        <f>F36+G36</f>
        <v>0</v>
      </c>
      <c r="I36" s="70"/>
      <c r="J36" s="77"/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70"/>
      <c r="J37" s="78"/>
    </row>
    <row r="38" customHeight="1" spans="1:10">
      <c r="A38" s="51"/>
      <c r="B38" s="52"/>
      <c r="C38" s="53"/>
      <c r="D38" s="54"/>
      <c r="E38" s="53"/>
      <c r="F38" s="53">
        <v>0</v>
      </c>
      <c r="G38" s="53">
        <v>0</v>
      </c>
      <c r="H38" s="53">
        <f>F38+G38</f>
        <v>0</v>
      </c>
      <c r="I38" s="70"/>
      <c r="J38" s="78"/>
    </row>
    <row r="39" customHeight="1" spans="1:10">
      <c r="A39" s="51"/>
      <c r="B39" s="52"/>
      <c r="C39" s="53"/>
      <c r="D39" s="54"/>
      <c r="E39" s="53"/>
      <c r="F39" s="53">
        <v>0</v>
      </c>
      <c r="G39" s="53">
        <v>0</v>
      </c>
      <c r="H39" s="53">
        <f>F39+G39</f>
        <v>0</v>
      </c>
      <c r="I39" s="70"/>
      <c r="J39" s="78"/>
    </row>
    <row r="40" s="39" customFormat="1" customHeight="1" spans="1:10">
      <c r="A40" s="62"/>
      <c r="B40" s="63" t="s">
        <v>40</v>
      </c>
      <c r="C40" s="64">
        <f>SUM(C36)</f>
        <v>0</v>
      </c>
      <c r="D40" s="64">
        <f t="shared" ref="D40:H40" si="11">SUM(D36)</f>
        <v>0</v>
      </c>
      <c r="E40" s="64">
        <f t="shared" si="11"/>
        <v>0</v>
      </c>
      <c r="F40" s="64">
        <f t="shared" si="11"/>
        <v>0</v>
      </c>
      <c r="G40" s="64">
        <f t="shared" si="11"/>
        <v>0</v>
      </c>
      <c r="H40" s="64">
        <f t="shared" si="11"/>
        <v>0</v>
      </c>
      <c r="I40" s="65"/>
      <c r="J40" s="79"/>
    </row>
    <row r="41" customHeight="1" spans="1:10">
      <c r="A41" s="51">
        <v>8</v>
      </c>
      <c r="B41" s="52" t="s">
        <v>41</v>
      </c>
      <c r="C41" s="53">
        <v>0</v>
      </c>
      <c r="D41" s="54"/>
      <c r="E41" s="53">
        <f t="shared" si="5"/>
        <v>0</v>
      </c>
      <c r="F41" s="53">
        <v>0</v>
      </c>
      <c r="G41" s="53">
        <v>0</v>
      </c>
      <c r="H41" s="53">
        <f>F41+G41</f>
        <v>0</v>
      </c>
      <c r="I41" s="70"/>
      <c r="J41" s="74" t="s">
        <v>42</v>
      </c>
    </row>
    <row r="42" customHeight="1" spans="1:10">
      <c r="A42" s="51"/>
      <c r="B42" s="52"/>
      <c r="C42" s="53"/>
      <c r="D42" s="54"/>
      <c r="E42" s="53"/>
      <c r="F42" s="53">
        <v>0</v>
      </c>
      <c r="G42" s="53">
        <v>0</v>
      </c>
      <c r="H42" s="53">
        <f>F42+G42</f>
        <v>0</v>
      </c>
      <c r="I42" s="70"/>
      <c r="J42" s="75"/>
    </row>
    <row r="43" s="39" customFormat="1" customHeight="1" spans="1:10">
      <c r="A43" s="62"/>
      <c r="B43" s="63" t="s">
        <v>43</v>
      </c>
      <c r="C43" s="64">
        <f>SUM(C41)</f>
        <v>0</v>
      </c>
      <c r="D43" s="64">
        <f t="shared" ref="D43:H43" si="12">SUM(D41)</f>
        <v>0</v>
      </c>
      <c r="E43" s="64">
        <f t="shared" si="12"/>
        <v>0</v>
      </c>
      <c r="F43" s="64">
        <f t="shared" si="12"/>
        <v>0</v>
      </c>
      <c r="G43" s="64">
        <f t="shared" si="12"/>
        <v>0</v>
      </c>
      <c r="H43" s="64">
        <f t="shared" si="12"/>
        <v>0</v>
      </c>
      <c r="I43" s="65"/>
      <c r="J43" s="76"/>
    </row>
    <row r="44" customHeight="1" spans="1:10">
      <c r="A44" s="51">
        <v>9</v>
      </c>
      <c r="B44" s="52" t="s">
        <v>44</v>
      </c>
      <c r="C44" s="53">
        <v>0</v>
      </c>
      <c r="D44" s="54"/>
      <c r="E44" s="53">
        <f t="shared" si="5"/>
        <v>0</v>
      </c>
      <c r="F44" s="53">
        <v>0</v>
      </c>
      <c r="G44" s="53">
        <v>0</v>
      </c>
      <c r="H44" s="53">
        <f>F44+G44</f>
        <v>0</v>
      </c>
      <c r="I44" s="70"/>
      <c r="J44" s="58" t="s">
        <v>45</v>
      </c>
    </row>
    <row r="45" customHeight="1" spans="1:10">
      <c r="A45" s="51"/>
      <c r="B45" s="52"/>
      <c r="C45" s="53"/>
      <c r="D45" s="54"/>
      <c r="E45" s="53"/>
      <c r="F45" s="53">
        <v>0</v>
      </c>
      <c r="G45" s="53">
        <v>0</v>
      </c>
      <c r="H45" s="53"/>
      <c r="I45" s="70"/>
      <c r="J45" s="59"/>
    </row>
    <row r="46" customHeight="1" spans="1:10">
      <c r="A46" s="51"/>
      <c r="B46" s="52"/>
      <c r="C46" s="53"/>
      <c r="D46" s="54"/>
      <c r="E46" s="53"/>
      <c r="F46" s="53">
        <v>0</v>
      </c>
      <c r="G46" s="53">
        <v>0</v>
      </c>
      <c r="H46" s="53">
        <f>F46+G46</f>
        <v>0</v>
      </c>
      <c r="I46" s="70"/>
      <c r="J46" s="59"/>
    </row>
    <row r="47" s="39" customFormat="1" customHeight="1" spans="1:10">
      <c r="A47" s="62"/>
      <c r="B47" s="63" t="s">
        <v>46</v>
      </c>
      <c r="C47" s="64">
        <f>SUM(C44)</f>
        <v>0</v>
      </c>
      <c r="D47" s="64">
        <f t="shared" ref="D47:H47" si="13">SUM(D44)</f>
        <v>0</v>
      </c>
      <c r="E47" s="64">
        <f t="shared" si="13"/>
        <v>0</v>
      </c>
      <c r="F47" s="64">
        <f t="shared" si="13"/>
        <v>0</v>
      </c>
      <c r="G47" s="64">
        <f t="shared" si="13"/>
        <v>0</v>
      </c>
      <c r="H47" s="64">
        <f t="shared" si="13"/>
        <v>0</v>
      </c>
      <c r="I47" s="65"/>
      <c r="J47" s="66"/>
    </row>
    <row r="48" customHeight="1" spans="1:10">
      <c r="A48" s="67">
        <v>10</v>
      </c>
      <c r="B48" s="52" t="s">
        <v>47</v>
      </c>
      <c r="C48" s="53">
        <v>0</v>
      </c>
      <c r="D48" s="54"/>
      <c r="E48" s="53">
        <f t="shared" si="5"/>
        <v>0</v>
      </c>
      <c r="F48" s="80"/>
      <c r="G48" s="70"/>
      <c r="H48" s="80"/>
      <c r="I48" s="80"/>
      <c r="J48" s="77"/>
    </row>
    <row r="49" customHeight="1" spans="1:10">
      <c r="A49" s="81"/>
      <c r="B49" s="52"/>
      <c r="C49" s="53"/>
      <c r="D49" s="54"/>
      <c r="E49" s="53"/>
      <c r="F49" s="80"/>
      <c r="G49" s="70"/>
      <c r="H49" s="80"/>
      <c r="I49" s="82"/>
      <c r="J49" s="78"/>
    </row>
    <row r="50" customHeight="1" spans="1:10">
      <c r="A50" s="81"/>
      <c r="B50" s="52"/>
      <c r="C50" s="53"/>
      <c r="D50" s="54"/>
      <c r="E50" s="53"/>
      <c r="F50" s="80"/>
      <c r="G50" s="70"/>
      <c r="H50" s="80"/>
      <c r="I50" s="82"/>
      <c r="J50" s="78"/>
    </row>
    <row r="51" customHeight="1" spans="1:10">
      <c r="A51" s="81"/>
      <c r="B51" s="52"/>
      <c r="C51" s="53"/>
      <c r="D51" s="54"/>
      <c r="E51" s="53"/>
      <c r="F51" s="80"/>
      <c r="G51" s="70"/>
      <c r="H51" s="80"/>
      <c r="I51" s="82"/>
      <c r="J51" s="78"/>
    </row>
    <row r="52" customHeight="1" spans="1:10">
      <c r="A52" s="81"/>
      <c r="B52" s="52"/>
      <c r="C52" s="53"/>
      <c r="D52" s="54"/>
      <c r="E52" s="53"/>
      <c r="F52" s="80"/>
      <c r="G52" s="70"/>
      <c r="H52" s="80"/>
      <c r="I52" s="82"/>
      <c r="J52" s="78"/>
    </row>
    <row r="53" customHeight="1" spans="1:10">
      <c r="A53" s="81"/>
      <c r="B53" s="52"/>
      <c r="C53" s="53"/>
      <c r="D53" s="54"/>
      <c r="E53" s="53"/>
      <c r="F53" s="80"/>
      <c r="G53" s="70"/>
      <c r="H53" s="80"/>
      <c r="I53" s="82"/>
      <c r="J53" s="78"/>
    </row>
    <row r="54" customHeight="1" spans="1:10">
      <c r="A54" s="81"/>
      <c r="B54" s="52"/>
      <c r="C54" s="53"/>
      <c r="D54" s="54"/>
      <c r="E54" s="53"/>
      <c r="F54" s="80"/>
      <c r="G54" s="70"/>
      <c r="H54" s="80"/>
      <c r="I54" s="82"/>
      <c r="J54" s="78"/>
    </row>
    <row r="55" customHeight="1" spans="1:10">
      <c r="A55" s="81"/>
      <c r="B55" s="52"/>
      <c r="C55" s="53"/>
      <c r="D55" s="54"/>
      <c r="E55" s="53"/>
      <c r="F55" s="80"/>
      <c r="G55" s="70"/>
      <c r="H55" s="80"/>
      <c r="I55" s="82"/>
      <c r="J55" s="78"/>
    </row>
    <row r="56" customHeight="1" spans="1:10">
      <c r="A56" s="81"/>
      <c r="B56" s="52"/>
      <c r="C56" s="53"/>
      <c r="D56" s="54"/>
      <c r="E56" s="53"/>
      <c r="F56" s="80"/>
      <c r="G56" s="70"/>
      <c r="H56" s="80"/>
      <c r="I56" s="82"/>
      <c r="J56" s="78"/>
    </row>
    <row r="57" customHeight="1" spans="1:10">
      <c r="A57" s="81"/>
      <c r="B57" s="52"/>
      <c r="C57" s="53"/>
      <c r="D57" s="54"/>
      <c r="E57" s="53"/>
      <c r="F57" s="82"/>
      <c r="G57" s="70"/>
      <c r="H57" s="82"/>
      <c r="I57" s="82"/>
      <c r="J57" s="78"/>
    </row>
    <row r="58" customHeight="1" spans="1:10">
      <c r="A58" s="81"/>
      <c r="B58" s="52"/>
      <c r="C58" s="53"/>
      <c r="D58" s="54"/>
      <c r="E58" s="53"/>
      <c r="F58" s="82"/>
      <c r="G58" s="70"/>
      <c r="H58" s="82"/>
      <c r="I58" s="82"/>
      <c r="J58" s="78"/>
    </row>
    <row r="59" customHeight="1" spans="1:10">
      <c r="A59" s="81"/>
      <c r="B59" s="52"/>
      <c r="C59" s="53"/>
      <c r="D59" s="54"/>
      <c r="E59" s="53"/>
      <c r="F59" s="82"/>
      <c r="G59" s="70"/>
      <c r="H59" s="82"/>
      <c r="I59" s="82"/>
      <c r="J59" s="78"/>
    </row>
    <row r="60" customHeight="1" spans="1:10">
      <c r="A60" s="81"/>
      <c r="B60" s="52"/>
      <c r="C60" s="53"/>
      <c r="D60" s="54"/>
      <c r="E60" s="53"/>
      <c r="F60" s="82"/>
      <c r="G60" s="70"/>
      <c r="H60" s="82"/>
      <c r="I60" s="82"/>
      <c r="J60" s="78"/>
    </row>
    <row r="61" customHeight="1" spans="1:10">
      <c r="A61" s="81"/>
      <c r="B61" s="52"/>
      <c r="C61" s="53"/>
      <c r="D61" s="54"/>
      <c r="E61" s="53"/>
      <c r="F61" s="82"/>
      <c r="G61" s="70"/>
      <c r="H61" s="82"/>
      <c r="I61" s="82"/>
      <c r="J61" s="78"/>
    </row>
    <row r="62" s="39" customFormat="1" customHeight="1" spans="1:10">
      <c r="A62" s="62"/>
      <c r="B62" s="63" t="s">
        <v>48</v>
      </c>
      <c r="C62" s="64">
        <f>SUM(C48)</f>
        <v>0</v>
      </c>
      <c r="D62" s="64">
        <f>SUM(D48)</f>
        <v>0</v>
      </c>
      <c r="E62" s="64">
        <f>SUM(E48)</f>
        <v>0</v>
      </c>
      <c r="F62" s="64">
        <f>SUM(F48:F61)</f>
        <v>0</v>
      </c>
      <c r="G62" s="64"/>
      <c r="H62" s="64">
        <f>SUM(H48:H61)</f>
        <v>0</v>
      </c>
      <c r="I62" s="65"/>
      <c r="J62" s="79"/>
    </row>
    <row r="63" customHeight="1" spans="1:10">
      <c r="A63" s="62"/>
      <c r="B63" s="63" t="s">
        <v>49</v>
      </c>
      <c r="C63" s="64">
        <f>SUM(C62,C47,C43,C40,C35,C30,C27,C24,C14,C11)</f>
        <v>0</v>
      </c>
      <c r="D63" s="64">
        <f t="shared" ref="D63:H63" si="14">SUM(D62,D47,D43,D40,D35,D30,D27,D24,D14,D11)</f>
        <v>0</v>
      </c>
      <c r="E63" s="64">
        <f t="shared" si="14"/>
        <v>0</v>
      </c>
      <c r="F63" s="64">
        <f t="shared" si="14"/>
        <v>2358.72</v>
      </c>
      <c r="G63" s="64">
        <f t="shared" si="14"/>
        <v>0</v>
      </c>
      <c r="H63" s="64">
        <f t="shared" si="14"/>
        <v>2358.72</v>
      </c>
      <c r="I63" s="65"/>
      <c r="J63" s="83"/>
    </row>
    <row r="67" customHeight="1" spans="1:9">
      <c r="A67" s="84" t="s">
        <v>50</v>
      </c>
      <c r="B67" s="85"/>
      <c r="C67" s="86" t="s">
        <v>51</v>
      </c>
      <c r="D67" s="86"/>
      <c r="E67" s="86" t="s">
        <v>52</v>
      </c>
      <c r="F67" s="86"/>
      <c r="G67" s="86" t="s">
        <v>53</v>
      </c>
      <c r="H67" s="86"/>
      <c r="I67" s="87" t="s">
        <v>54</v>
      </c>
    </row>
    <row r="68" customHeight="1" spans="1:9">
      <c r="A68" s="88">
        <f>E63</f>
        <v>0</v>
      </c>
      <c r="B68" s="89"/>
      <c r="C68" s="89">
        <f>H63</f>
        <v>2358.72</v>
      </c>
      <c r="D68" s="89"/>
      <c r="E68" s="89">
        <f>F63</f>
        <v>2358.72</v>
      </c>
      <c r="F68" s="89"/>
      <c r="G68" s="89">
        <f>G63</f>
        <v>0</v>
      </c>
      <c r="H68" s="89"/>
      <c r="I68" s="90">
        <f>A68-C68</f>
        <v>-2358.72</v>
      </c>
    </row>
  </sheetData>
  <mergeCells count="77">
    <mergeCell ref="C2:H2"/>
    <mergeCell ref="I3:J3"/>
    <mergeCell ref="C4:E4"/>
    <mergeCell ref="F4:I4"/>
    <mergeCell ref="A67:B67"/>
    <mergeCell ref="C67:D67"/>
    <mergeCell ref="E67:F67"/>
    <mergeCell ref="G67:H67"/>
    <mergeCell ref="A68:B68"/>
    <mergeCell ref="C68:D68"/>
    <mergeCell ref="E68:F68"/>
    <mergeCell ref="G68:H68"/>
    <mergeCell ref="A4:A5"/>
    <mergeCell ref="A6:A10"/>
    <mergeCell ref="A12:A13"/>
    <mergeCell ref="A15:A23"/>
    <mergeCell ref="A25:A26"/>
    <mergeCell ref="A28:A29"/>
    <mergeCell ref="A31:A34"/>
    <mergeCell ref="A36:A39"/>
    <mergeCell ref="A41:A42"/>
    <mergeCell ref="A44:A46"/>
    <mergeCell ref="A48:A61"/>
    <mergeCell ref="B4:B5"/>
    <mergeCell ref="B6:B10"/>
    <mergeCell ref="B12:B13"/>
    <mergeCell ref="B15:B23"/>
    <mergeCell ref="B25:B26"/>
    <mergeCell ref="B28:B29"/>
    <mergeCell ref="B31:B34"/>
    <mergeCell ref="B36:B39"/>
    <mergeCell ref="B41:B42"/>
    <mergeCell ref="B44:B46"/>
    <mergeCell ref="B48:B61"/>
    <mergeCell ref="C6:C10"/>
    <mergeCell ref="C12:C13"/>
    <mergeCell ref="C15:C23"/>
    <mergeCell ref="C25:C26"/>
    <mergeCell ref="C28:C29"/>
    <mergeCell ref="C31:C34"/>
    <mergeCell ref="C36:C39"/>
    <mergeCell ref="C41:C42"/>
    <mergeCell ref="C44:C46"/>
    <mergeCell ref="C48:C61"/>
    <mergeCell ref="D6:D10"/>
    <mergeCell ref="D12:D13"/>
    <mergeCell ref="D15:D23"/>
    <mergeCell ref="D25:D26"/>
    <mergeCell ref="D28:D29"/>
    <mergeCell ref="D31:D34"/>
    <mergeCell ref="D36:D39"/>
    <mergeCell ref="D41:D42"/>
    <mergeCell ref="D44:D46"/>
    <mergeCell ref="D48:D61"/>
    <mergeCell ref="E6:E10"/>
    <mergeCell ref="E12:E13"/>
    <mergeCell ref="E15:E23"/>
    <mergeCell ref="E25:E26"/>
    <mergeCell ref="E28:E29"/>
    <mergeCell ref="E31:E34"/>
    <mergeCell ref="E36:E39"/>
    <mergeCell ref="E41:E42"/>
    <mergeCell ref="E44:E46"/>
    <mergeCell ref="E48:E61"/>
    <mergeCell ref="F19:F20"/>
    <mergeCell ref="H19:H20"/>
    <mergeCell ref="J4:J5"/>
    <mergeCell ref="J6:J11"/>
    <mergeCell ref="J12:J14"/>
    <mergeCell ref="J15:J24"/>
    <mergeCell ref="J25:J27"/>
    <mergeCell ref="J28:J30"/>
    <mergeCell ref="J31:J35"/>
    <mergeCell ref="J36:J40"/>
    <mergeCell ref="J41:J43"/>
    <mergeCell ref="J44:J47"/>
    <mergeCell ref="J48:J62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56</v>
      </c>
      <c r="E8" s="10"/>
      <c r="F8" s="11"/>
      <c r="G8" s="11"/>
      <c r="H8" s="10" t="s">
        <v>57</v>
      </c>
      <c r="I8" s="9"/>
      <c r="J8" s="11"/>
      <c r="K8" s="12"/>
    </row>
    <row r="9" ht="18.75" customHeight="1" spans="2:11">
      <c r="B9" s="8"/>
      <c r="C9" s="9"/>
      <c r="D9" s="10" t="s">
        <v>58</v>
      </c>
      <c r="E9" s="10"/>
      <c r="F9" s="11"/>
      <c r="G9" s="11"/>
      <c r="H9" s="10" t="s">
        <v>59</v>
      </c>
      <c r="I9" s="9"/>
      <c r="J9" s="11"/>
      <c r="K9" s="12"/>
    </row>
    <row r="10" ht="18.75" customHeight="1" spans="2:11">
      <c r="B10" s="8"/>
      <c r="C10" s="9"/>
      <c r="D10" s="10" t="s">
        <v>60</v>
      </c>
      <c r="E10" s="10"/>
      <c r="F10" s="11"/>
      <c r="G10" s="11"/>
      <c r="H10" s="10" t="s">
        <v>61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62</v>
      </c>
      <c r="E13" s="16" t="s">
        <v>63</v>
      </c>
      <c r="F13" s="17"/>
      <c r="G13" s="18" t="s">
        <v>64</v>
      </c>
      <c r="H13" s="17" t="s">
        <v>65</v>
      </c>
      <c r="I13" s="16" t="s">
        <v>66</v>
      </c>
      <c r="J13" s="17"/>
      <c r="K13" s="18" t="s">
        <v>67</v>
      </c>
    </row>
    <row r="14" ht="18" customHeight="1" spans="2:11">
      <c r="B14" s="19">
        <v>1</v>
      </c>
      <c r="C14" s="20"/>
      <c r="D14" s="21" t="s">
        <v>68</v>
      </c>
      <c r="E14" s="19" t="s">
        <v>69</v>
      </c>
      <c r="F14" s="20"/>
      <c r="G14" s="23">
        <v>0</v>
      </c>
      <c r="H14" s="23"/>
      <c r="I14" s="24"/>
      <c r="J14" s="25"/>
      <c r="K14" s="26" t="s">
        <v>70</v>
      </c>
    </row>
    <row r="15" ht="18" customHeight="1" spans="2:11">
      <c r="B15" s="19">
        <v>2</v>
      </c>
      <c r="C15" s="20"/>
      <c r="D15" s="27"/>
      <c r="E15" s="22" t="s">
        <v>71</v>
      </c>
      <c r="F15" s="22"/>
      <c r="G15" s="23">
        <v>0</v>
      </c>
      <c r="H15" s="23">
        <v>323.16</v>
      </c>
      <c r="I15" s="24"/>
      <c r="J15" s="25"/>
      <c r="K15" s="26" t="s">
        <v>72</v>
      </c>
    </row>
    <row r="16" ht="18" customHeight="1" spans="2:11">
      <c r="B16" s="19">
        <v>3</v>
      </c>
      <c r="C16" s="20"/>
      <c r="D16" s="27"/>
      <c r="E16" s="19" t="s">
        <v>73</v>
      </c>
      <c r="F16" s="20"/>
      <c r="G16" s="23">
        <v>0</v>
      </c>
      <c r="H16" s="23"/>
      <c r="I16" s="24"/>
      <c r="J16" s="25"/>
      <c r="K16" s="26" t="s">
        <v>74</v>
      </c>
    </row>
    <row r="17" ht="18" customHeight="1" spans="2:11">
      <c r="B17" s="19">
        <v>4</v>
      </c>
      <c r="C17" s="20"/>
      <c r="D17" s="27"/>
      <c r="E17" s="19" t="s">
        <v>75</v>
      </c>
      <c r="F17" s="20"/>
      <c r="G17" s="23">
        <v>0</v>
      </c>
      <c r="H17" s="23">
        <v>372.3</v>
      </c>
      <c r="I17" s="24"/>
      <c r="J17" s="25"/>
      <c r="K17" s="26" t="s">
        <v>76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47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49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65</v>
      </c>
      <c r="C24" s="18"/>
      <c r="D24" s="18"/>
      <c r="E24" s="18"/>
      <c r="F24" s="18"/>
      <c r="G24" s="18" t="s">
        <v>77</v>
      </c>
      <c r="H24" s="18"/>
      <c r="I24" s="18"/>
      <c r="J24" s="18"/>
      <c r="K24" s="18" t="s">
        <v>78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79</v>
      </c>
      <c r="C27" s="9"/>
      <c r="D27" s="9"/>
      <c r="E27" s="9"/>
      <c r="F27" s="9" t="s">
        <v>80</v>
      </c>
      <c r="G27" s="9" t="s">
        <v>81</v>
      </c>
      <c r="H27" s="9"/>
      <c r="I27" s="9"/>
      <c r="J27" s="9" t="s">
        <v>82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83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56</v>
      </c>
      <c r="E8" s="10"/>
      <c r="F8" s="11"/>
      <c r="G8" s="11"/>
      <c r="H8" s="10" t="s">
        <v>57</v>
      </c>
      <c r="I8" s="9"/>
      <c r="J8" s="11"/>
      <c r="K8" s="12"/>
    </row>
    <row r="9" ht="18.75" customHeight="1" spans="2:16">
      <c r="B9" s="8"/>
      <c r="C9" s="9"/>
      <c r="D9" s="10" t="s">
        <v>58</v>
      </c>
      <c r="E9" s="10"/>
      <c r="F9" s="11"/>
      <c r="G9" s="11"/>
      <c r="H9" s="10" t="s">
        <v>59</v>
      </c>
      <c r="I9" s="9"/>
      <c r="J9" s="11"/>
      <c r="K9" s="12"/>
    </row>
    <row r="10" ht="18.75" customHeight="1" spans="2:16">
      <c r="B10" s="8"/>
      <c r="C10" s="9"/>
      <c r="D10" s="10" t="s">
        <v>60</v>
      </c>
      <c r="E10" s="10"/>
      <c r="F10" s="11"/>
      <c r="G10" s="11"/>
      <c r="H10" s="10" t="s">
        <v>61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62</v>
      </c>
      <c r="E13" s="16" t="s">
        <v>63</v>
      </c>
      <c r="F13" s="17"/>
      <c r="G13" s="18" t="s">
        <v>64</v>
      </c>
      <c r="H13" s="17" t="s">
        <v>65</v>
      </c>
      <c r="I13" s="16" t="s">
        <v>66</v>
      </c>
      <c r="J13" s="17"/>
      <c r="K13" s="18" t="s">
        <v>67</v>
      </c>
    </row>
    <row r="14" ht="18" customHeight="1" spans="2:16">
      <c r="B14" s="19">
        <v>1</v>
      </c>
      <c r="C14" s="20"/>
      <c r="D14" s="21" t="s">
        <v>84</v>
      </c>
      <c r="E14" s="22" t="s">
        <v>71</v>
      </c>
      <c r="F14" s="22"/>
      <c r="G14" s="23">
        <v>0</v>
      </c>
      <c r="H14" s="23"/>
      <c r="I14" s="24"/>
      <c r="J14" s="25"/>
      <c r="K14" s="26" t="s">
        <v>85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86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85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87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47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49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65</v>
      </c>
      <c r="C24" s="18"/>
      <c r="D24" s="18"/>
      <c r="E24" s="18"/>
      <c r="F24" s="18"/>
      <c r="G24" s="18" t="s">
        <v>77</v>
      </c>
      <c r="H24" s="18"/>
      <c r="I24" s="18"/>
      <c r="J24" s="18"/>
      <c r="K24" s="18" t="s">
        <v>78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79</v>
      </c>
      <c r="C27" s="9"/>
      <c r="D27" s="9"/>
      <c r="E27" s="9"/>
      <c r="F27" s="9" t="s">
        <v>80</v>
      </c>
      <c r="G27" s="9" t="s">
        <v>81</v>
      </c>
      <c r="H27" s="9"/>
      <c r="I27" s="9"/>
      <c r="J27" s="9" t="s">
        <v>82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2025-12-11T03:04:36Z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66310EF6FD454474AF5C3E3750EC2D73_13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