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  <sheet name="员工差旅明细" sheetId="2" r:id="rId2"/>
    <sheet name="行政费用报销单" sheetId="4" r:id="rId3"/>
  </sheets>
  <calcPr calcId="144525" concurrentCalc="0"/>
</workbook>
</file>

<file path=xl/sharedStrings.xml><?xml version="1.0" encoding="utf-8"?>
<sst xmlns="http://schemas.openxmlformats.org/spreadsheetml/2006/main" count="167" uniqueCount="120">
  <si>
    <t>【借款报销单】</t>
  </si>
  <si>
    <t>团号：HMZA-240920-ZJT806</t>
  </si>
  <si>
    <t>活动日期：2024年9月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</si>
  <si>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</si>
  <si>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</si>
  <si>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</si>
  <si>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</si>
  <si>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</si>
  <si>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</si>
  <si>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</si>
  <si>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</si>
  <si>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</si>
  <si>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</si>
  <si>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</si>
  <si>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</si>
  <si>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</si>
  <si>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</si>
  <si>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</si>
  <si>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</si>
  <si>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</si>
  <si>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</si>
  <si>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</si>
  <si>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</si>
  <si>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</si>
  <si>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</si>
  <si>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</si>
  <si>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</si>
  <si>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</si>
  <si>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</si>
  <si>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</si>
  <si>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</si>
  <si>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</si>
  <si>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</si>
  <si>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</si>
  <si>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</si>
  <si>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</si>
  <si>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</si>
  <si>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</si>
  <si>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</si>
  <si>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</si>
  <si>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</si>
  <si>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</si>
  <si>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</si>
  <si>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</si>
  <si>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</si>
  <si>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</si>
  <si>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</si>
  <si>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</si>
  <si>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</si>
  <si>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</si>
  <si>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</si>
  <si>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</si>
  <si>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</si>
  <si>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</si>
  <si>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</si>
  <si>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</si>
  <si>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</si>
  <si>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</si>
  <si>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</si>
  <si>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</si>
  <si>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</si>
  <si>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</si>
  <si>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</si>
  <si>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</si>
  <si>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HMZA-240118-ZJT806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</si>
  <si>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</si>
  <si>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</si>
  <si>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</si>
  <si>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</si>
  <si>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</si>
  <si>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</si>
  <si>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</si>
  <si>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上海活动打车</t>
  </si>
  <si>
    <t>南昌</t>
  </si>
  <si>
    <t>顺丰</t>
  </si>
  <si>
    <t>充电宝</t>
  </si>
  <si>
    <t>餐费</t>
  </si>
  <si>
    <t>镜子</t>
  </si>
  <si>
    <t>暖宝宝</t>
  </si>
  <si>
    <t>百度网盘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</si>
  <si>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</si>
  <si>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</si>
  <si>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</si>
  <si>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</si>
  <si>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</si>
  <si>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</si>
  <si>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</si>
  <si>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</si>
  <si>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</si>
  <si>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</si>
  <si>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高郅</t>
  </si>
  <si>
    <t>1月8-25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</si>
  <si>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</si>
  <si>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</si>
  <si>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</si>
  <si>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</si>
  <si>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</si>
  <si>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</si>
  <si>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</si>
  <si>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</si>
  <si>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1.8 公司-家</t>
  </si>
  <si>
    <t>1.9 公司-家</t>
  </si>
  <si>
    <t>1.23 公司-家</t>
  </si>
  <si>
    <t>1.24 公司-家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</si>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</sst>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#,##0.00;[Red]#,##0.00"/>
    <numFmt numFmtId="179" formatCode="0.00_);[Red]\(0.00\)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0" applyNumberFormat="0" applyAlignment="0" applyProtection="0">
      <alignment vertical="center"/>
    </xf>
    <xf numFmtId="0" fontId="22" fillId="13" borderId="19" applyNumberFormat="0" applyAlignment="0" applyProtection="0">
      <alignment vertical="center"/>
    </xf>
    <xf numFmtId="0" fontId="23" fillId="14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3" fillId="4" borderId="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10" xfId="0" applyFont="1" applyBorder="1">
      <alignment vertical="center"/>
    </xf>
    <xf numFmtId="0" fontId="3" fillId="3" borderId="11" xfId="0" applyFont="1" applyFill="1" applyBorder="1" applyAlignment="1">
      <alignment horizontal="left" vertical="center"/>
    </xf>
    <xf numFmtId="58" fontId="3" fillId="3" borderId="11" xfId="0" applyNumberFormat="1" applyFont="1" applyFill="1" applyBorder="1" applyAlignment="1">
      <alignment horizontal="left" vertical="center"/>
    </xf>
    <xf numFmtId="0" fontId="3" fillId="0" borderId="12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4" xfId="50" applyFont="1" applyBorder="1" applyAlignment="1">
      <alignment horizontal="center" vertical="center"/>
    </xf>
    <xf numFmtId="0" fontId="3" fillId="2" borderId="2" xfId="50" applyFont="1" applyFill="1" applyBorder="1" applyAlignment="1">
      <alignment horizontal="center" vertical="center"/>
    </xf>
    <xf numFmtId="0" fontId="3" fillId="2" borderId="0" xfId="50" applyFont="1" applyFill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2" borderId="15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3" fillId="0" borderId="14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15" xfId="50" applyFont="1" applyBorder="1" applyAlignment="1">
      <alignment horizontal="center" vertical="center"/>
    </xf>
    <xf numFmtId="178" fontId="3" fillId="0" borderId="15" xfId="50" applyNumberFormat="1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179" fontId="3" fillId="2" borderId="15" xfId="50" applyNumberFormat="1" applyFont="1" applyFill="1" applyBorder="1" applyAlignment="1">
      <alignment horizontal="center" vertical="center"/>
    </xf>
    <xf numFmtId="58" fontId="3" fillId="2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178" fontId="4" fillId="0" borderId="6" xfId="50" applyNumberFormat="1" applyFont="1" applyBorder="1" applyAlignment="1">
      <alignment horizontal="center" vertical="center"/>
    </xf>
    <xf numFmtId="0" fontId="3" fillId="0" borderId="8" xfId="50" applyFont="1" applyBorder="1">
      <alignment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>
      <alignment vertical="center"/>
    </xf>
    <xf numFmtId="177" fontId="3" fillId="0" borderId="0" xfId="50" applyNumberFormat="1" applyFont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 wrapText="1"/>
    </xf>
    <xf numFmtId="179" fontId="3" fillId="2" borderId="6" xfId="50" applyNumberFormat="1" applyFont="1" applyFill="1" applyBorder="1" applyAlignment="1">
      <alignment horizontal="center" vertical="center"/>
    </xf>
    <xf numFmtId="179" fontId="3" fillId="2" borderId="7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0" fillId="5" borderId="15" xfId="0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7" borderId="15" xfId="0" applyNumberFormat="1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40" fontId="0" fillId="0" borderId="13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7" fillId="9" borderId="15" xfId="0" applyNumberFormat="1" applyFont="1" applyFill="1" applyBorder="1" applyAlignment="1">
      <alignment horizontal="center" vertical="center"/>
    </xf>
    <xf numFmtId="40" fontId="0" fillId="0" borderId="15" xfId="0" applyNumberFormat="1" applyFont="1" applyBorder="1" applyAlignment="1">
      <alignment horizontal="right" vertical="center"/>
    </xf>
    <xf numFmtId="0" fontId="0" fillId="0" borderId="15" xfId="0" applyBorder="1">
      <alignment vertical="center"/>
    </xf>
    <xf numFmtId="40" fontId="9" fillId="0" borderId="15" xfId="0" applyNumberFormat="1" applyFont="1" applyBorder="1" applyAlignment="1">
      <alignment horizontal="right" vertical="center"/>
    </xf>
    <xf numFmtId="40" fontId="10" fillId="0" borderId="15" xfId="0" applyNumberFormat="1" applyFont="1" applyBorder="1" applyAlignment="1">
      <alignment horizontal="right" vertical="center"/>
    </xf>
    <xf numFmtId="0" fontId="1" fillId="0" borderId="0" xfId="50" applyFont="1" applyAlignment="1">
      <alignment horizontal="right"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76" fontId="7" fillId="9" borderId="15" xfId="0" applyNumberFormat="1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left" vertical="center"/>
    </xf>
    <xf numFmtId="176" fontId="7" fillId="9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6" fillId="8" borderId="15" xfId="0" applyFont="1" applyFill="1" applyBorder="1" applyAlignment="1">
      <alignment horizontal="righ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0" fillId="0" borderId="15" xfId="0" applyFont="1" applyBorder="1" applyAlignment="1">
      <alignment horizontal="right" vertical="center" wrapText="1"/>
    </xf>
    <xf numFmtId="0" fontId="11" fillId="0" borderId="15" xfId="0" applyFont="1" applyBorder="1" applyAlignment="1">
      <alignment horizontal="left" vertical="center"/>
    </xf>
    <xf numFmtId="0" fontId="7" fillId="10" borderId="15" xfId="0" applyFont="1" applyFill="1" applyBorder="1" applyAlignment="1">
      <alignment horizontal="right" vertical="center" wrapText="1"/>
    </xf>
    <xf numFmtId="176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91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zoomScale="80" zoomScaleNormal="80" workbookViewId="0">
      <selection activeCell="H21" sqref="H21"/>
    </sheetView>
  </sheetViews>
  <sheetFormatPr defaultColWidth="9" defaultRowHeight="21" customHeight="1"/>
  <cols>
    <col min="1" max="1" width="5" style="92" customWidth="1"/>
    <col min="2" max="2" width="21" customWidth="1"/>
    <col min="3" max="3" width="13" style="93" customWidth="1"/>
    <col min="4" max="4" width="8" customWidth="1"/>
    <col min="5" max="5" width="11.6634615384615" customWidth="1"/>
    <col min="6" max="6" width="12.1634615384615" customWidth="1"/>
    <col min="7" max="7" width="12" customWidth="1"/>
    <col min="8" max="8" width="11.8365384615385" customWidth="1"/>
    <col min="9" max="9" width="22.6634615384615" style="94" customWidth="1"/>
    <col min="10" max="10" width="39.5" style="95" customWidth="1"/>
    <col min="11" max="11" width="9.66346153846154"/>
  </cols>
  <sheetData>
    <row r="2" customHeight="1" spans="3:12">
      <c r="C2" s="43" t="s">
        <v>0</v>
      </c>
      <c r="D2" s="43"/>
      <c r="E2" s="43"/>
      <c r="F2" s="43"/>
      <c r="G2" s="43"/>
      <c r="H2" s="43"/>
      <c r="I2" s="131"/>
      <c r="J2" s="132"/>
      <c r="K2" s="133"/>
      <c r="L2" s="133"/>
    </row>
    <row r="4" customHeight="1" spans="8:10">
      <c r="H4" s="124" t="s">
        <v>1</v>
      </c>
      <c r="I4" s="134"/>
      <c r="J4" s="124" t="s">
        <v>2</v>
      </c>
    </row>
    <row r="5" customHeight="1" spans="8:10">
      <c r="H5" s="125"/>
      <c r="I5" s="135"/>
      <c r="J5" s="125"/>
    </row>
    <row r="6" customHeight="1" spans="1:10">
      <c r="A6" s="96" t="s">
        <v>3</v>
      </c>
      <c r="B6" s="97" t="s">
        <v>4</v>
      </c>
      <c r="C6" s="98" t="s">
        <v>5</v>
      </c>
      <c r="D6" s="98"/>
      <c r="E6" s="98"/>
      <c r="F6" s="126" t="s">
        <v>6</v>
      </c>
      <c r="G6" s="126"/>
      <c r="H6" s="126"/>
      <c r="I6" s="136"/>
      <c r="J6" s="137" t="s">
        <v>7</v>
      </c>
    </row>
    <row r="7" customHeight="1" spans="1:10">
      <c r="A7" s="96"/>
      <c r="B7" s="97"/>
      <c r="C7" s="99" t="s">
        <v>8</v>
      </c>
      <c r="D7" s="100" t="s">
        <v>9</v>
      </c>
      <c r="E7" s="98" t="s">
        <v>10</v>
      </c>
      <c r="F7" s="126" t="s">
        <v>11</v>
      </c>
      <c r="G7" s="126" t="s">
        <v>12</v>
      </c>
      <c r="H7" s="126" t="s">
        <v>13</v>
      </c>
      <c r="I7" s="138" t="s">
        <v>14</v>
      </c>
      <c r="J7" s="137"/>
    </row>
    <row r="8" ht="16.8" spans="1:10">
      <c r="A8" s="101">
        <v>1</v>
      </c>
      <c r="B8" s="102" t="s">
        <v>15</v>
      </c>
      <c r="C8" s="103"/>
      <c r="D8" s="104"/>
      <c r="E8" s="103"/>
      <c r="F8" s="103"/>
      <c r="G8" s="103"/>
      <c r="H8" s="103"/>
      <c r="I8" s="139"/>
      <c r="J8" s="140" t="s">
        <v>16</v>
      </c>
    </row>
    <row r="9" customHeight="1" spans="1:10">
      <c r="A9" s="101"/>
      <c r="B9" s="102"/>
      <c r="C9" s="103"/>
      <c r="D9" s="104"/>
      <c r="E9" s="103"/>
      <c r="F9" s="103"/>
      <c r="G9" s="103"/>
      <c r="H9" s="103"/>
      <c r="I9" s="139"/>
      <c r="J9" s="141"/>
    </row>
    <row r="10" customHeight="1" spans="1:10">
      <c r="A10" s="101"/>
      <c r="B10" s="102"/>
      <c r="C10" s="103"/>
      <c r="D10" s="104"/>
      <c r="E10" s="103"/>
      <c r="F10" s="103"/>
      <c r="G10" s="103"/>
      <c r="H10" s="103"/>
      <c r="I10" s="139"/>
      <c r="J10" s="141"/>
    </row>
    <row r="11" s="91" customFormat="1" customHeight="1" spans="1:10">
      <c r="A11" s="105"/>
      <c r="B11" s="106" t="s">
        <v>17</v>
      </c>
      <c r="C11" s="107">
        <f>SUM(C8)</f>
        <v>0</v>
      </c>
      <c r="D11" s="107">
        <f>SUM(D8)</f>
        <v>0</v>
      </c>
      <c r="E11" s="107">
        <f>SUM(E8)</f>
        <v>0</v>
      </c>
      <c r="F11" s="107"/>
      <c r="G11" s="107"/>
      <c r="H11" s="107"/>
      <c r="I11" s="142"/>
      <c r="J11" s="143"/>
    </row>
    <row r="12" customHeight="1" spans="1:10">
      <c r="A12" s="108">
        <v>2</v>
      </c>
      <c r="B12" s="109" t="s">
        <v>18</v>
      </c>
      <c r="C12" s="110">
        <v>0</v>
      </c>
      <c r="D12" s="108"/>
      <c r="E12" s="110">
        <f>C12*D12</f>
        <v>0</v>
      </c>
      <c r="F12" s="103"/>
      <c r="G12" s="103"/>
      <c r="H12" s="103"/>
      <c r="I12" s="139"/>
      <c r="J12" s="140" t="s">
        <v>19</v>
      </c>
    </row>
    <row r="13" customHeight="1" spans="1:10">
      <c r="A13" s="111"/>
      <c r="B13" s="112"/>
      <c r="C13" s="113"/>
      <c r="D13" s="111"/>
      <c r="E13" s="113"/>
      <c r="F13" s="103"/>
      <c r="G13" s="103"/>
      <c r="H13" s="103"/>
      <c r="I13" s="139"/>
      <c r="J13" s="141"/>
    </row>
    <row r="14" s="91" customFormat="1" customHeight="1" spans="1:10">
      <c r="A14" s="105"/>
      <c r="B14" s="106" t="s">
        <v>20</v>
      </c>
      <c r="C14" s="107">
        <f>SUM(C12)</f>
        <v>0</v>
      </c>
      <c r="D14" s="107">
        <f>SUM(D12)</f>
        <v>0</v>
      </c>
      <c r="E14" s="107">
        <f>SUM(E12)</f>
        <v>0</v>
      </c>
      <c r="F14" s="107"/>
      <c r="G14" s="107"/>
      <c r="H14" s="107"/>
      <c r="I14" s="142"/>
      <c r="J14" s="143"/>
    </row>
    <row r="15" customHeight="1" spans="1:10">
      <c r="A15" s="101">
        <v>3</v>
      </c>
      <c r="B15" s="102" t="s">
        <v>21</v>
      </c>
      <c r="C15" s="103">
        <v>0</v>
      </c>
      <c r="D15" s="104"/>
      <c r="E15" s="103">
        <f>C15*D15</f>
        <v>0</v>
      </c>
      <c r="F15" s="103">
        <v>195.4</v>
      </c>
      <c r="G15" s="103">
        <v>0</v>
      </c>
      <c r="H15" s="103">
        <v>195.4</v>
      </c>
      <c r="I15" s="139"/>
      <c r="J15" s="144" t="s">
        <v>22</v>
      </c>
    </row>
    <row r="16" customHeight="1" spans="1:10">
      <c r="A16" s="101"/>
      <c r="B16" s="102"/>
      <c r="C16" s="103"/>
      <c r="D16" s="104"/>
      <c r="E16" s="103"/>
      <c r="F16" s="103">
        <v>488</v>
      </c>
      <c r="G16" s="103">
        <v>0</v>
      </c>
      <c r="H16" s="103">
        <v>488</v>
      </c>
      <c r="I16" s="139"/>
      <c r="J16" s="145"/>
    </row>
    <row r="17" customHeight="1" spans="1:10">
      <c r="A17" s="101"/>
      <c r="B17" s="102"/>
      <c r="C17" s="103"/>
      <c r="D17" s="104"/>
      <c r="E17" s="103"/>
      <c r="F17" s="103"/>
      <c r="G17" s="103"/>
      <c r="H17" s="103"/>
      <c r="I17" s="139"/>
      <c r="J17" s="145"/>
    </row>
    <row r="18" customHeight="1" spans="1:10">
      <c r="A18" s="101"/>
      <c r="B18" s="102"/>
      <c r="C18" s="103"/>
      <c r="D18" s="104"/>
      <c r="E18" s="103"/>
      <c r="F18" s="103"/>
      <c r="G18" s="103"/>
      <c r="H18" s="103"/>
      <c r="I18" s="139"/>
      <c r="J18" s="145"/>
    </row>
    <row r="19" s="91" customFormat="1" customHeight="1" spans="1:10">
      <c r="A19" s="105"/>
      <c r="B19" s="106" t="s">
        <v>23</v>
      </c>
      <c r="C19" s="107">
        <f>SUM(C15)</f>
        <v>0</v>
      </c>
      <c r="D19" s="107">
        <f t="shared" ref="D19:E19" si="0">SUM(D15)</f>
        <v>0</v>
      </c>
      <c r="E19" s="107">
        <f t="shared" si="0"/>
        <v>0</v>
      </c>
      <c r="F19" s="107"/>
      <c r="G19" s="107"/>
      <c r="H19" s="107"/>
      <c r="I19" s="142"/>
      <c r="J19" s="146"/>
    </row>
    <row r="20" ht="16.8" spans="1:10">
      <c r="A20" s="101">
        <v>4</v>
      </c>
      <c r="B20" s="102" t="s">
        <v>24</v>
      </c>
      <c r="C20" s="103"/>
      <c r="D20" s="104"/>
      <c r="E20" s="103"/>
      <c r="F20" s="127"/>
      <c r="H20" s="103"/>
      <c r="I20" s="147"/>
      <c r="J20" s="144"/>
    </row>
    <row r="21" ht="16.8" spans="1:10">
      <c r="A21" s="101"/>
      <c r="B21" s="102"/>
      <c r="C21" s="103"/>
      <c r="D21" s="104"/>
      <c r="E21" s="103"/>
      <c r="F21" s="103"/>
      <c r="G21" s="103"/>
      <c r="H21" s="103"/>
      <c r="I21" s="147"/>
      <c r="J21" s="145"/>
    </row>
    <row r="22" customHeight="1" spans="1:10">
      <c r="A22" s="101"/>
      <c r="B22" s="102"/>
      <c r="C22" s="103"/>
      <c r="D22" s="104"/>
      <c r="E22" s="103"/>
      <c r="F22" s="103"/>
      <c r="H22" s="103"/>
      <c r="I22" s="147"/>
      <c r="J22" s="145"/>
    </row>
    <row r="23" customHeight="1" spans="1:10">
      <c r="A23" s="101"/>
      <c r="B23" s="102"/>
      <c r="C23" s="103"/>
      <c r="D23" s="104"/>
      <c r="E23" s="103"/>
      <c r="F23" s="103"/>
      <c r="G23" s="103"/>
      <c r="H23" s="103"/>
      <c r="I23" s="147"/>
      <c r="J23" s="145"/>
    </row>
    <row r="24" ht="16.8" spans="1:10">
      <c r="A24" s="101"/>
      <c r="B24" s="102"/>
      <c r="C24" s="103"/>
      <c r="D24" s="104"/>
      <c r="E24" s="103"/>
      <c r="F24" s="103"/>
      <c r="G24" s="103"/>
      <c r="H24" s="103"/>
      <c r="I24" s="147"/>
      <c r="J24" s="145"/>
    </row>
    <row r="25" customHeight="1" spans="1:10">
      <c r="A25" s="101"/>
      <c r="B25" s="102"/>
      <c r="C25" s="103"/>
      <c r="D25" s="104"/>
      <c r="E25" s="103"/>
      <c r="F25" s="103"/>
      <c r="G25" s="103"/>
      <c r="H25" s="103"/>
      <c r="I25" s="139"/>
      <c r="J25" s="145"/>
    </row>
    <row r="26" s="91" customFormat="1" customHeight="1" spans="1:10">
      <c r="A26" s="105"/>
      <c r="B26" s="106" t="s">
        <v>25</v>
      </c>
      <c r="C26" s="107">
        <v>0</v>
      </c>
      <c r="D26" s="107">
        <f t="shared" ref="D26" si="1">SUM(D20)</f>
        <v>0</v>
      </c>
      <c r="E26" s="107"/>
      <c r="F26" s="107"/>
      <c r="G26" s="107"/>
      <c r="H26" s="107"/>
      <c r="I26" s="142"/>
      <c r="J26" s="146"/>
    </row>
    <row r="27" spans="1:10">
      <c r="A27" s="108">
        <v>5</v>
      </c>
      <c r="B27" s="109" t="s">
        <v>26</v>
      </c>
      <c r="C27" s="110">
        <v>0</v>
      </c>
      <c r="D27" s="108">
        <v>0</v>
      </c>
      <c r="E27" s="110">
        <v>0</v>
      </c>
      <c r="F27" s="103"/>
      <c r="G27" s="103"/>
      <c r="H27" s="103"/>
      <c r="I27" s="139"/>
      <c r="J27" s="140" t="s">
        <v>27</v>
      </c>
    </row>
    <row r="28" customHeight="1" spans="1:10">
      <c r="A28" s="114"/>
      <c r="B28" s="115"/>
      <c r="C28" s="116"/>
      <c r="D28" s="114"/>
      <c r="E28" s="116"/>
      <c r="F28" s="127">
        <v>0</v>
      </c>
      <c r="G28" s="128"/>
      <c r="H28" s="103"/>
      <c r="I28" s="127"/>
      <c r="J28" s="141"/>
    </row>
    <row r="29" customHeight="1" spans="1:10">
      <c r="A29" s="114"/>
      <c r="B29" s="115"/>
      <c r="C29" s="116"/>
      <c r="D29" s="114"/>
      <c r="E29" s="116"/>
      <c r="F29" s="103"/>
      <c r="G29" s="128"/>
      <c r="H29" s="103"/>
      <c r="I29" s="147"/>
      <c r="J29" s="141"/>
    </row>
    <row r="30" s="91" customFormat="1" customHeight="1" spans="1:10">
      <c r="A30" s="105"/>
      <c r="B30" s="106" t="s">
        <v>28</v>
      </c>
      <c r="C30" s="107"/>
      <c r="D30" s="107"/>
      <c r="E30" s="107"/>
      <c r="F30" s="107"/>
      <c r="G30" s="107"/>
      <c r="H30" s="107"/>
      <c r="I30" s="142"/>
      <c r="J30" s="143"/>
    </row>
    <row r="31" customHeight="1" spans="1:10">
      <c r="A31" s="101">
        <v>6</v>
      </c>
      <c r="B31" s="102" t="s">
        <v>29</v>
      </c>
      <c r="C31" s="103">
        <v>0</v>
      </c>
      <c r="D31" s="104"/>
      <c r="E31" s="103">
        <f>C31*D31</f>
        <v>0</v>
      </c>
      <c r="F31" s="129"/>
      <c r="G31" s="129"/>
      <c r="I31" s="129"/>
      <c r="J31" s="140" t="s">
        <v>30</v>
      </c>
    </row>
    <row r="32" customHeight="1" spans="1:10">
      <c r="A32" s="101"/>
      <c r="B32" s="102"/>
      <c r="C32" s="103"/>
      <c r="D32" s="104"/>
      <c r="E32" s="103"/>
      <c r="F32" s="129"/>
      <c r="G32" s="129"/>
      <c r="H32" s="129"/>
      <c r="I32" s="129"/>
      <c r="J32" s="141"/>
    </row>
    <row r="33" customHeight="1" spans="1:10">
      <c r="A33" s="101"/>
      <c r="B33" s="102"/>
      <c r="C33" s="103"/>
      <c r="D33" s="104"/>
      <c r="E33" s="103"/>
      <c r="F33" s="103"/>
      <c r="G33" s="103"/>
      <c r="H33" s="103"/>
      <c r="I33" s="139"/>
      <c r="J33" s="145"/>
    </row>
    <row r="34" s="91" customFormat="1" customHeight="1" spans="1:10">
      <c r="A34" s="105"/>
      <c r="B34" s="106" t="s">
        <v>31</v>
      </c>
      <c r="C34" s="107">
        <f>SUM(C31)</f>
        <v>0</v>
      </c>
      <c r="D34" s="107">
        <f>SUM(D31)</f>
        <v>0</v>
      </c>
      <c r="E34" s="107">
        <f>SUM(E31)</f>
        <v>0</v>
      </c>
      <c r="F34" s="107"/>
      <c r="G34" s="107"/>
      <c r="H34" s="107"/>
      <c r="I34" s="142"/>
      <c r="J34" s="146"/>
    </row>
    <row r="35" customHeight="1" spans="1:10">
      <c r="A35" s="101">
        <v>7</v>
      </c>
      <c r="B35" s="102" t="s">
        <v>32</v>
      </c>
      <c r="C35" s="103">
        <v>0</v>
      </c>
      <c r="D35" s="104"/>
      <c r="E35" s="103">
        <f>C35*D35</f>
        <v>0</v>
      </c>
      <c r="F35" s="103"/>
      <c r="G35" s="103"/>
      <c r="H35" s="103"/>
      <c r="I35" s="139"/>
      <c r="J35" s="144"/>
    </row>
    <row r="36" customHeight="1" spans="1:10">
      <c r="A36" s="101"/>
      <c r="B36" s="102"/>
      <c r="C36" s="103"/>
      <c r="D36" s="104"/>
      <c r="E36" s="103"/>
      <c r="F36" s="103"/>
      <c r="G36" s="103"/>
      <c r="H36" s="103"/>
      <c r="I36" s="139"/>
      <c r="J36" s="145"/>
    </row>
    <row r="37" customHeight="1" spans="1:10">
      <c r="A37" s="101"/>
      <c r="B37" s="102"/>
      <c r="C37" s="103"/>
      <c r="D37" s="104"/>
      <c r="E37" s="103"/>
      <c r="F37" s="103"/>
      <c r="G37" s="103"/>
      <c r="H37" s="103"/>
      <c r="I37" s="139"/>
      <c r="J37" s="145"/>
    </row>
    <row r="38" customHeight="1" spans="1:10">
      <c r="A38" s="101"/>
      <c r="B38" s="102"/>
      <c r="C38" s="103"/>
      <c r="D38" s="104"/>
      <c r="E38" s="103"/>
      <c r="F38" s="103"/>
      <c r="G38" s="103"/>
      <c r="H38" s="103"/>
      <c r="I38" s="139"/>
      <c r="J38" s="145"/>
    </row>
    <row r="39" s="91" customFormat="1" customHeight="1" spans="1:10">
      <c r="A39" s="105"/>
      <c r="B39" s="106" t="s">
        <v>33</v>
      </c>
      <c r="C39" s="107">
        <f>SUM(C35)</f>
        <v>0</v>
      </c>
      <c r="D39" s="107">
        <f t="shared" ref="D39:E39" si="2">SUM(D35)</f>
        <v>0</v>
      </c>
      <c r="E39" s="107">
        <f t="shared" si="2"/>
        <v>0</v>
      </c>
      <c r="F39" s="107"/>
      <c r="G39" s="107"/>
      <c r="H39" s="107"/>
      <c r="I39" s="142"/>
      <c r="J39" s="146"/>
    </row>
    <row r="40" customHeight="1" spans="1:10">
      <c r="A40" s="101">
        <v>8</v>
      </c>
      <c r="B40" s="102" t="s">
        <v>34</v>
      </c>
      <c r="C40" s="103">
        <v>0</v>
      </c>
      <c r="D40" s="104"/>
      <c r="E40" s="103">
        <f>C40*D40</f>
        <v>0</v>
      </c>
      <c r="F40" s="103"/>
      <c r="G40" s="103"/>
      <c r="H40" s="103"/>
      <c r="I40" s="139"/>
      <c r="J40" s="144" t="s">
        <v>35</v>
      </c>
    </row>
    <row r="41" customHeight="1" spans="1:10">
      <c r="A41" s="101"/>
      <c r="B41" s="102"/>
      <c r="C41" s="103"/>
      <c r="D41" s="104"/>
      <c r="E41" s="103"/>
      <c r="F41" s="103"/>
      <c r="G41" s="103"/>
      <c r="H41" s="103"/>
      <c r="I41" s="139"/>
      <c r="J41" s="145"/>
    </row>
    <row r="42" s="91" customFormat="1" customHeight="1" spans="1:10">
      <c r="A42" s="105"/>
      <c r="B42" s="106" t="s">
        <v>36</v>
      </c>
      <c r="C42" s="107">
        <f>SUM(C40)</f>
        <v>0</v>
      </c>
      <c r="D42" s="107">
        <f t="shared" ref="D42:E42" si="3">SUM(D40)</f>
        <v>0</v>
      </c>
      <c r="E42" s="107">
        <f t="shared" si="3"/>
        <v>0</v>
      </c>
      <c r="F42" s="107"/>
      <c r="G42" s="107"/>
      <c r="H42" s="107"/>
      <c r="I42" s="142"/>
      <c r="J42" s="146"/>
    </row>
    <row r="43" customHeight="1" spans="1:10">
      <c r="A43" s="101">
        <v>9</v>
      </c>
      <c r="B43" s="102" t="s">
        <v>37</v>
      </c>
      <c r="C43" s="103"/>
      <c r="D43" s="104"/>
      <c r="E43" s="103"/>
      <c r="F43" s="103"/>
      <c r="G43" s="103"/>
      <c r="H43" s="103"/>
      <c r="I43" s="139"/>
      <c r="J43" s="140" t="s">
        <v>38</v>
      </c>
    </row>
    <row r="44" customHeight="1" spans="1:10">
      <c r="A44" s="101"/>
      <c r="B44" s="102"/>
      <c r="C44" s="103"/>
      <c r="D44" s="104"/>
      <c r="E44" s="103"/>
      <c r="F44" s="103"/>
      <c r="G44" s="103"/>
      <c r="H44" s="103"/>
      <c r="I44" s="139"/>
      <c r="J44" s="141"/>
    </row>
    <row r="45" customHeight="1" spans="1:10">
      <c r="A45" s="101"/>
      <c r="B45" s="102"/>
      <c r="C45" s="103"/>
      <c r="D45" s="104"/>
      <c r="E45" s="103"/>
      <c r="F45" s="103"/>
      <c r="G45" s="103"/>
      <c r="H45" s="103"/>
      <c r="I45" s="139"/>
      <c r="J45" s="141"/>
    </row>
    <row r="46" s="91" customFormat="1" customHeight="1" spans="1:10">
      <c r="A46" s="105"/>
      <c r="B46" s="106" t="s">
        <v>39</v>
      </c>
      <c r="C46" s="107"/>
      <c r="D46" s="107"/>
      <c r="E46" s="107"/>
      <c r="F46" s="107"/>
      <c r="G46" s="107"/>
      <c r="H46" s="107"/>
      <c r="I46" s="142"/>
      <c r="J46" s="143"/>
    </row>
    <row r="47" customHeight="1" spans="1:10">
      <c r="A47" s="108">
        <v>10</v>
      </c>
      <c r="B47" s="109" t="s">
        <v>40</v>
      </c>
      <c r="C47" s="110"/>
      <c r="D47" s="108"/>
      <c r="E47" s="110"/>
      <c r="F47" s="103"/>
      <c r="G47" s="103"/>
      <c r="H47" s="103"/>
      <c r="I47" s="139"/>
      <c r="J47" s="144" t="s">
        <v>41</v>
      </c>
    </row>
    <row r="48" customHeight="1" spans="1:10">
      <c r="A48" s="114"/>
      <c r="B48" s="115"/>
      <c r="C48" s="116"/>
      <c r="D48" s="114"/>
      <c r="E48" s="116"/>
      <c r="F48" s="103"/>
      <c r="G48" s="103"/>
      <c r="H48" s="103"/>
      <c r="I48" s="139"/>
      <c r="J48" s="145"/>
    </row>
    <row r="49" customHeight="1" spans="1:10">
      <c r="A49" s="114"/>
      <c r="B49" s="115"/>
      <c r="C49" s="116"/>
      <c r="D49" s="114"/>
      <c r="E49" s="116"/>
      <c r="F49" s="103"/>
      <c r="G49" s="103"/>
      <c r="H49" s="103"/>
      <c r="I49" s="147"/>
      <c r="J49" s="145"/>
    </row>
    <row r="50" s="91" customFormat="1" customHeight="1" spans="1:10">
      <c r="A50" s="105"/>
      <c r="B50" s="106" t="s">
        <v>42</v>
      </c>
      <c r="C50" s="107"/>
      <c r="D50" s="107"/>
      <c r="E50" s="107"/>
      <c r="F50" s="107"/>
      <c r="G50" s="107"/>
      <c r="H50" s="107"/>
      <c r="I50" s="142"/>
      <c r="J50" s="146"/>
    </row>
    <row r="51" customHeight="1" spans="1:10">
      <c r="A51" s="105"/>
      <c r="B51" s="106" t="s">
        <v>43</v>
      </c>
      <c r="C51" s="107"/>
      <c r="D51" s="107"/>
      <c r="E51" s="107">
        <v>0</v>
      </c>
      <c r="F51" s="130">
        <f>SUM(F15:F49)</f>
        <v>683.4</v>
      </c>
      <c r="G51" s="107">
        <f>SUM(G15:G50)</f>
        <v>0</v>
      </c>
      <c r="H51" s="107">
        <f>F51-G51</f>
        <v>683.4</v>
      </c>
      <c r="I51" s="142"/>
      <c r="J51" s="148"/>
    </row>
    <row r="55" customHeight="1" spans="1:9">
      <c r="A55" s="117" t="s">
        <v>44</v>
      </c>
      <c r="B55" s="118"/>
      <c r="C55" s="119" t="s">
        <v>45</v>
      </c>
      <c r="D55" s="119"/>
      <c r="E55" s="119" t="s">
        <v>46</v>
      </c>
      <c r="F55" s="119"/>
      <c r="G55" s="119" t="s">
        <v>47</v>
      </c>
      <c r="H55" s="119"/>
      <c r="I55" s="149" t="s">
        <v>48</v>
      </c>
    </row>
    <row r="56" customHeight="1" spans="1:9">
      <c r="A56" s="120">
        <v>0</v>
      </c>
      <c r="B56" s="121"/>
      <c r="C56" s="121">
        <f>F51</f>
        <v>683.4</v>
      </c>
      <c r="D56" s="121"/>
      <c r="E56" s="121">
        <f>G51</f>
        <v>0</v>
      </c>
      <c r="F56" s="121"/>
      <c r="G56" s="121">
        <f>H51</f>
        <v>683.4</v>
      </c>
      <c r="H56" s="121"/>
      <c r="I56" s="150">
        <f>A56-C56</f>
        <v>-683.4</v>
      </c>
    </row>
    <row r="58" customHeight="1" spans="1:9">
      <c r="A58" s="122" t="s">
        <v>49</v>
      </c>
      <c r="B58" s="91"/>
      <c r="C58" s="123" t="s">
        <v>50</v>
      </c>
      <c r="D58" s="122"/>
      <c r="E58" s="122" t="s">
        <v>51</v>
      </c>
      <c r="F58" s="122"/>
      <c r="G58" s="122" t="s">
        <v>52</v>
      </c>
      <c r="H58" s="122"/>
      <c r="I58" s="151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49"/>
    <mergeCell ref="B6:B7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  <mergeCell ref="B47:B49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49"/>
    <mergeCell ref="D8:D10"/>
    <mergeCell ref="D12:D13"/>
    <mergeCell ref="D15:D18"/>
    <mergeCell ref="D20:D25"/>
    <mergeCell ref="D27:D29"/>
    <mergeCell ref="D31:D33"/>
    <mergeCell ref="D35:D38"/>
    <mergeCell ref="D40:D41"/>
    <mergeCell ref="D43:D45"/>
    <mergeCell ref="D47:D49"/>
    <mergeCell ref="E8:E10"/>
    <mergeCell ref="E12:E13"/>
    <mergeCell ref="E15:E18"/>
    <mergeCell ref="E20:E25"/>
    <mergeCell ref="E27:E29"/>
    <mergeCell ref="E31:E33"/>
    <mergeCell ref="E35:E38"/>
    <mergeCell ref="E40:E41"/>
    <mergeCell ref="E43:E45"/>
    <mergeCell ref="E47:E49"/>
    <mergeCell ref="J4:J5"/>
    <mergeCell ref="J6:J7"/>
    <mergeCell ref="J8:J11"/>
    <mergeCell ref="J12:J14"/>
    <mergeCell ref="J15:J19"/>
    <mergeCell ref="J20:J26"/>
    <mergeCell ref="J27:J30"/>
    <mergeCell ref="J31:J34"/>
    <mergeCell ref="J35:J39"/>
    <mergeCell ref="J40:J42"/>
    <mergeCell ref="J43:J46"/>
    <mergeCell ref="J47:J50"/>
    <mergeCell ref="H4:I5"/>
  </mergeCells>
  <pageMargins left="0.699305555555556" right="0.699305555555556" top="0.75" bottom="0.75" header="0.3" footer="0.3"/>
  <pageSetup paperSize="9" scale="6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view="pageBreakPreview" zoomScale="110" zoomScaleNormal="100" topLeftCell="A4" workbookViewId="0">
      <selection activeCell="J13" sqref="J13"/>
    </sheetView>
  </sheetViews>
  <sheetFormatPr defaultColWidth="9" defaultRowHeight="16.8"/>
  <cols>
    <col min="1" max="1" width="1.5" customWidth="1"/>
    <col min="2" max="3" width="2.16346153846154" customWidth="1"/>
    <col min="4" max="4" width="12.1634615384615" customWidth="1"/>
    <col min="5" max="5" width="0.836538461538462" customWidth="1"/>
    <col min="6" max="6" width="18.6634615384615" customWidth="1"/>
    <col min="7" max="7" width="11.6634615384615" customWidth="1"/>
    <col min="8" max="8" width="11.1634615384615" customWidth="1"/>
    <col min="9" max="9" width="1" customWidth="1"/>
    <col min="10" max="10" width="11.8365384615385" customWidth="1"/>
    <col min="11" max="11" width="22.1634615384615" customWidth="1"/>
  </cols>
  <sheetData>
    <row r="1" spans="2:11">
      <c r="B1" s="42"/>
      <c r="C1" s="42"/>
      <c r="D1" s="42"/>
      <c r="E1" s="42"/>
      <c r="F1" s="42"/>
      <c r="G1" s="42"/>
      <c r="H1" s="42"/>
      <c r="I1" s="42"/>
      <c r="J1" s="42"/>
      <c r="K1" s="42"/>
    </row>
    <row r="3" ht="20.4" spans="2:11">
      <c r="B3" s="43" t="s">
        <v>53</v>
      </c>
      <c r="C3" s="43"/>
      <c r="D3" s="43"/>
      <c r="E3" s="43"/>
      <c r="F3" s="43"/>
      <c r="G3" s="43"/>
      <c r="H3" s="43"/>
      <c r="I3" s="43"/>
      <c r="J3" s="43"/>
      <c r="K3" s="43"/>
    </row>
    <row r="4" ht="20" customHeight="1" spans="2:11">
      <c r="B4" s="44"/>
      <c r="C4" s="44"/>
      <c r="D4" s="44"/>
      <c r="E4" s="44"/>
      <c r="F4" s="44"/>
      <c r="G4" s="44"/>
      <c r="H4" s="44"/>
      <c r="I4" s="44"/>
      <c r="J4" s="44"/>
      <c r="K4" s="76"/>
    </row>
    <row r="5" ht="20" customHeight="1" spans="2:11">
      <c r="B5" s="45"/>
      <c r="C5" s="46"/>
      <c r="D5" s="47" t="s">
        <v>54</v>
      </c>
      <c r="E5" s="47"/>
      <c r="F5" s="65" t="s">
        <v>55</v>
      </c>
      <c r="G5" s="65"/>
      <c r="H5" s="47" t="s">
        <v>56</v>
      </c>
      <c r="I5" s="46"/>
      <c r="J5" s="65" t="s">
        <v>57</v>
      </c>
      <c r="K5" s="77"/>
    </row>
    <row r="6" ht="20" customHeight="1" spans="2:11">
      <c r="B6" s="48"/>
      <c r="C6" s="49"/>
      <c r="D6" s="50" t="s">
        <v>58</v>
      </c>
      <c r="E6" s="50"/>
      <c r="F6" s="66" t="s">
        <v>59</v>
      </c>
      <c r="G6" s="66"/>
      <c r="H6" s="50" t="s">
        <v>60</v>
      </c>
      <c r="I6" s="49"/>
      <c r="J6" s="66" t="s">
        <v>57</v>
      </c>
      <c r="K6" s="78"/>
    </row>
    <row r="7" ht="20" customHeight="1" spans="2:11">
      <c r="B7" s="48"/>
      <c r="C7" s="49"/>
      <c r="D7" s="50" t="s">
        <v>61</v>
      </c>
      <c r="E7" s="50"/>
      <c r="F7" s="67">
        <v>45276</v>
      </c>
      <c r="G7" s="66"/>
      <c r="H7" s="50" t="s">
        <v>62</v>
      </c>
      <c r="I7" s="49"/>
      <c r="J7" s="67">
        <v>45287</v>
      </c>
      <c r="K7" s="78"/>
    </row>
    <row r="8" ht="20" customHeight="1" spans="2:11">
      <c r="B8" s="51"/>
      <c r="C8" s="52"/>
      <c r="D8" s="53"/>
      <c r="E8" s="53"/>
      <c r="F8" s="68"/>
      <c r="G8" s="68"/>
      <c r="H8" s="53" t="s">
        <v>63</v>
      </c>
      <c r="I8" s="52"/>
      <c r="J8" s="68" t="s">
        <v>64</v>
      </c>
      <c r="K8" s="79"/>
    </row>
    <row r="9" ht="20" customHeight="1" spans="2:11">
      <c r="B9" s="49"/>
      <c r="C9" s="49"/>
      <c r="D9" s="49"/>
      <c r="E9" s="49"/>
      <c r="F9" s="49"/>
      <c r="G9" s="49"/>
      <c r="H9" s="49"/>
      <c r="I9" s="49"/>
      <c r="J9" s="49"/>
      <c r="K9" s="49"/>
    </row>
    <row r="10" ht="20" customHeight="1" spans="2:11">
      <c r="B10" s="54" t="s">
        <v>3</v>
      </c>
      <c r="C10" s="55"/>
      <c r="D10" s="54" t="s">
        <v>65</v>
      </c>
      <c r="E10" s="54" t="s">
        <v>66</v>
      </c>
      <c r="F10" s="55"/>
      <c r="G10" s="61" t="s">
        <v>67</v>
      </c>
      <c r="H10" s="55" t="s">
        <v>68</v>
      </c>
      <c r="I10" s="54" t="s">
        <v>69</v>
      </c>
      <c r="J10" s="55"/>
      <c r="K10" s="61" t="s">
        <v>70</v>
      </c>
    </row>
    <row r="11" ht="20" customHeight="1" spans="2:11">
      <c r="B11" s="54"/>
      <c r="C11" s="56"/>
      <c r="D11" s="57" t="s">
        <v>71</v>
      </c>
      <c r="E11" s="69"/>
      <c r="F11" s="70" t="s">
        <v>72</v>
      </c>
      <c r="G11" s="71">
        <f>95.01+378.39+208.28+139.85</f>
        <v>821.53</v>
      </c>
      <c r="H11" s="71">
        <v>821.53</v>
      </c>
      <c r="I11" s="54"/>
      <c r="J11" s="71"/>
      <c r="K11" s="80" t="s">
        <v>73</v>
      </c>
    </row>
    <row r="12" ht="20" customHeight="1" spans="2:11">
      <c r="B12" s="54"/>
      <c r="C12" s="56"/>
      <c r="D12" s="58"/>
      <c r="E12" s="69"/>
      <c r="F12" s="70" t="s">
        <v>74</v>
      </c>
      <c r="G12" s="71">
        <f>94+11</f>
        <v>105</v>
      </c>
      <c r="H12" s="71">
        <v>11</v>
      </c>
      <c r="I12" s="54"/>
      <c r="J12" s="55">
        <v>94</v>
      </c>
      <c r="K12" s="80" t="s">
        <v>73</v>
      </c>
    </row>
    <row r="13" ht="20" customHeight="1" spans="2:11">
      <c r="B13" s="54"/>
      <c r="C13" s="56"/>
      <c r="D13" s="58"/>
      <c r="E13" s="69"/>
      <c r="F13" s="70" t="s">
        <v>75</v>
      </c>
      <c r="G13" s="71">
        <v>20</v>
      </c>
      <c r="H13" s="71"/>
      <c r="I13" s="54"/>
      <c r="J13" s="55">
        <v>20</v>
      </c>
      <c r="K13" s="80"/>
    </row>
    <row r="14" ht="20" customHeight="1" spans="2:11">
      <c r="B14" s="54"/>
      <c r="C14" s="56"/>
      <c r="D14" s="58"/>
      <c r="E14" s="69"/>
      <c r="F14" s="70" t="s">
        <v>76</v>
      </c>
      <c r="G14" s="71">
        <f>198+133+35+372</f>
        <v>738</v>
      </c>
      <c r="H14" s="71">
        <v>738</v>
      </c>
      <c r="I14" s="54"/>
      <c r="J14" s="55"/>
      <c r="K14" s="80"/>
    </row>
    <row r="15" ht="20" customHeight="1" spans="2:11">
      <c r="B15" s="54"/>
      <c r="C15" s="56"/>
      <c r="D15" s="58"/>
      <c r="E15" s="69"/>
      <c r="F15" s="70" t="s">
        <v>76</v>
      </c>
      <c r="G15" s="71">
        <f>143.3+76.3+192</f>
        <v>411.6</v>
      </c>
      <c r="H15" s="71">
        <f>143.3+76.3+192</f>
        <v>411.6</v>
      </c>
      <c r="I15" s="54"/>
      <c r="J15" s="55"/>
      <c r="K15" s="80"/>
    </row>
    <row r="16" ht="20" customHeight="1" spans="2:11">
      <c r="B16" s="54"/>
      <c r="C16" s="56"/>
      <c r="D16" s="58"/>
      <c r="E16" s="69"/>
      <c r="F16" s="70" t="s">
        <v>77</v>
      </c>
      <c r="G16" s="71">
        <v>79.3</v>
      </c>
      <c r="H16" s="71"/>
      <c r="I16" s="54"/>
      <c r="J16" s="71">
        <v>79.3</v>
      </c>
      <c r="K16" s="80"/>
    </row>
    <row r="17" ht="20" customHeight="1" spans="2:11">
      <c r="B17" s="54"/>
      <c r="C17" s="56"/>
      <c r="D17" s="58"/>
      <c r="E17" s="69"/>
      <c r="F17" s="70" t="s">
        <v>78</v>
      </c>
      <c r="G17" s="71">
        <f>142.21+145+38.6</f>
        <v>325.81</v>
      </c>
      <c r="H17" s="71"/>
      <c r="I17" s="54"/>
      <c r="J17" s="71">
        <f>142.21+145+38.6</f>
        <v>325.81</v>
      </c>
      <c r="K17" s="80"/>
    </row>
    <row r="18" ht="20" customHeight="1" spans="2:11">
      <c r="B18" s="59"/>
      <c r="C18" s="60"/>
      <c r="D18" s="58"/>
      <c r="E18" s="56"/>
      <c r="F18" s="70" t="s">
        <v>79</v>
      </c>
      <c r="G18" s="72">
        <v>68</v>
      </c>
      <c r="H18" s="72"/>
      <c r="I18" s="81"/>
      <c r="J18" s="72">
        <v>68</v>
      </c>
      <c r="K18" s="82"/>
    </row>
    <row r="19" ht="20" customHeight="1" spans="2:11">
      <c r="B19" s="54" t="s">
        <v>43</v>
      </c>
      <c r="C19" s="56"/>
      <c r="D19" s="56"/>
      <c r="E19" s="56"/>
      <c r="F19" s="55"/>
      <c r="G19" s="73">
        <f>SUM(G11:G18)</f>
        <v>2569.24</v>
      </c>
      <c r="H19" s="73">
        <f>SUM(H11:H18)</f>
        <v>1982.13</v>
      </c>
      <c r="I19" s="81">
        <f>SUM(I11:J18)</f>
        <v>587.11</v>
      </c>
      <c r="J19" s="83"/>
      <c r="K19" s="84"/>
    </row>
    <row r="20" ht="20" customHeight="1" spans="2:11">
      <c r="B20" s="49"/>
      <c r="C20" s="49"/>
      <c r="D20" s="49"/>
      <c r="E20" s="49"/>
      <c r="F20" s="49"/>
      <c r="G20" s="49"/>
      <c r="H20" s="49"/>
      <c r="I20" s="49"/>
      <c r="J20" s="85"/>
      <c r="K20" s="49"/>
    </row>
    <row r="21" ht="20" customHeight="1" spans="2:11">
      <c r="B21" s="61" t="s">
        <v>68</v>
      </c>
      <c r="C21" s="61"/>
      <c r="D21" s="61"/>
      <c r="E21" s="61"/>
      <c r="F21" s="61"/>
      <c r="G21" s="61" t="s">
        <v>80</v>
      </c>
      <c r="H21" s="61"/>
      <c r="I21" s="61"/>
      <c r="J21" s="61"/>
      <c r="K21" s="61" t="s">
        <v>81</v>
      </c>
    </row>
    <row r="22" ht="20" customHeight="1" spans="2:11">
      <c r="B22" s="62">
        <f>H19</f>
        <v>1982.13</v>
      </c>
      <c r="C22" s="62"/>
      <c r="D22" s="62"/>
      <c r="E22" s="62"/>
      <c r="F22" s="62"/>
      <c r="G22" s="62">
        <f>I19</f>
        <v>587.11</v>
      </c>
      <c r="H22" s="62"/>
      <c r="I22" s="62"/>
      <c r="J22" s="62"/>
      <c r="K22" s="86">
        <f>SUM(B22:J22)</f>
        <v>2569.24</v>
      </c>
    </row>
    <row r="23" ht="20" customHeight="1" spans="2:11">
      <c r="B23" s="49"/>
      <c r="C23" s="49"/>
      <c r="D23" s="49"/>
      <c r="E23" s="49"/>
      <c r="F23" s="49"/>
      <c r="G23" s="49"/>
      <c r="H23" s="49"/>
      <c r="I23" s="49"/>
      <c r="J23" s="49"/>
      <c r="K23" s="49"/>
    </row>
    <row r="24" ht="20" customHeight="1" spans="2:11">
      <c r="B24" s="49" t="s">
        <v>82</v>
      </c>
      <c r="C24" s="49"/>
      <c r="D24" s="49"/>
      <c r="E24" s="49"/>
      <c r="F24" s="49" t="s">
        <v>50</v>
      </c>
      <c r="G24" s="49" t="s">
        <v>83</v>
      </c>
      <c r="H24" s="49"/>
      <c r="I24" s="49"/>
      <c r="J24" s="49" t="s">
        <v>52</v>
      </c>
      <c r="K24" s="49"/>
    </row>
    <row r="27" ht="20.4" spans="1:11">
      <c r="A27" s="43" t="s">
        <v>84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9" ht="20" customHeight="1" spans="2:11">
      <c r="B29" s="45"/>
      <c r="C29" s="46"/>
      <c r="D29" s="47" t="s">
        <v>54</v>
      </c>
      <c r="E29" s="47"/>
      <c r="F29" s="65" t="s">
        <v>55</v>
      </c>
      <c r="G29" s="65"/>
      <c r="H29" s="47" t="s">
        <v>56</v>
      </c>
      <c r="I29" s="46"/>
      <c r="J29" s="65" t="s">
        <v>57</v>
      </c>
      <c r="K29" s="77"/>
    </row>
    <row r="30" ht="20" customHeight="1" spans="2:11">
      <c r="B30" s="48"/>
      <c r="C30" s="49"/>
      <c r="D30" s="50" t="s">
        <v>58</v>
      </c>
      <c r="E30" s="50"/>
      <c r="F30" s="66" t="s">
        <v>59</v>
      </c>
      <c r="G30" s="66"/>
      <c r="H30" s="50" t="s">
        <v>60</v>
      </c>
      <c r="I30" s="49"/>
      <c r="J30" s="65" t="s">
        <v>57</v>
      </c>
      <c r="K30" s="77"/>
    </row>
    <row r="31" ht="20" customHeight="1" spans="2:11">
      <c r="B31" s="48"/>
      <c r="C31" s="49"/>
      <c r="D31" s="50" t="s">
        <v>61</v>
      </c>
      <c r="E31" s="50"/>
      <c r="F31" s="67"/>
      <c r="G31" s="66"/>
      <c r="H31" s="50" t="s">
        <v>62</v>
      </c>
      <c r="I31" s="49"/>
      <c r="J31" s="67"/>
      <c r="K31" s="78"/>
    </row>
    <row r="32" ht="20" customHeight="1" spans="2:11">
      <c r="B32" s="51"/>
      <c r="C32" s="52"/>
      <c r="D32" s="53"/>
      <c r="E32" s="53"/>
      <c r="F32" s="68"/>
      <c r="G32" s="68"/>
      <c r="H32" s="53" t="s">
        <v>63</v>
      </c>
      <c r="I32" s="52"/>
      <c r="J32" s="68"/>
      <c r="K32" s="79"/>
    </row>
    <row r="33" ht="20" customHeight="1"/>
    <row r="34" ht="20" customHeight="1" spans="2:11">
      <c r="B34" s="63"/>
      <c r="C34" s="63"/>
      <c r="D34" s="64" t="s">
        <v>85</v>
      </c>
      <c r="E34" s="63" t="s">
        <v>86</v>
      </c>
      <c r="F34" s="63"/>
      <c r="G34" s="74" t="s">
        <v>87</v>
      </c>
      <c r="H34" s="74" t="s">
        <v>88</v>
      </c>
      <c r="I34" s="74" t="s">
        <v>43</v>
      </c>
      <c r="J34" s="74"/>
      <c r="K34" s="87" t="s">
        <v>70</v>
      </c>
    </row>
    <row r="35" ht="20" customHeight="1" spans="2:11">
      <c r="B35" s="63"/>
      <c r="C35" s="63"/>
      <c r="D35" s="64"/>
      <c r="E35" s="63"/>
      <c r="F35" s="63"/>
      <c r="G35" s="74"/>
      <c r="H35" s="74"/>
      <c r="I35" s="88"/>
      <c r="J35" s="89"/>
      <c r="K35" s="87"/>
    </row>
    <row r="36" ht="20" customHeight="1" spans="2:11">
      <c r="B36" s="63"/>
      <c r="C36" s="63"/>
      <c r="D36" s="64"/>
      <c r="E36" s="63"/>
      <c r="F36" s="63"/>
      <c r="G36" s="74"/>
      <c r="H36" s="74"/>
      <c r="I36" s="88"/>
      <c r="J36" s="89"/>
      <c r="K36" s="87"/>
    </row>
    <row r="37" ht="20" customHeight="1" spans="2:11">
      <c r="B37" s="63"/>
      <c r="C37" s="63"/>
      <c r="D37" s="64"/>
      <c r="E37" s="75"/>
      <c r="F37" s="63"/>
      <c r="G37" s="74"/>
      <c r="H37" s="74"/>
      <c r="I37" s="88"/>
      <c r="J37" s="89"/>
      <c r="K37" s="90"/>
    </row>
    <row r="38" ht="20" customHeight="1" spans="2:11">
      <c r="B38" s="54"/>
      <c r="C38" s="56"/>
      <c r="D38" s="56"/>
      <c r="E38" s="56"/>
      <c r="F38" s="55"/>
      <c r="G38" s="73"/>
      <c r="H38" s="73"/>
      <c r="I38" s="81"/>
      <c r="J38" s="83"/>
      <c r="K38" s="84"/>
    </row>
    <row r="39" ht="20" customHeight="1" spans="2:11">
      <c r="B39" s="49" t="s">
        <v>82</v>
      </c>
      <c r="C39" s="49"/>
      <c r="D39" s="49"/>
      <c r="E39" s="49"/>
      <c r="F39" s="49" t="s">
        <v>50</v>
      </c>
      <c r="G39" s="49" t="s">
        <v>83</v>
      </c>
      <c r="H39" s="49"/>
      <c r="I39" s="49"/>
      <c r="J39" s="49" t="s">
        <v>52</v>
      </c>
      <c r="K39" s="49"/>
    </row>
  </sheetData>
  <mergeCells count="3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8:C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7:C37"/>
    <mergeCell ref="E37:F37"/>
    <mergeCell ref="I37:J37"/>
    <mergeCell ref="B38:F38"/>
    <mergeCell ref="I38:J38"/>
    <mergeCell ref="D11:D18"/>
  </mergeCells>
  <pageMargins left="0.699305555555556" right="0.699305555555556" top="0.75" bottom="0.75" header="0.3" footer="0.3"/>
  <pageSetup paperSize="9" scale="97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44"/>
  <sheetViews>
    <sheetView zoomScale="83" zoomScaleNormal="83" topLeftCell="A6" workbookViewId="0">
      <selection activeCell="I24" sqref="I24"/>
    </sheetView>
  </sheetViews>
  <sheetFormatPr defaultColWidth="9" defaultRowHeight="16.8"/>
  <cols>
    <col min="1" max="1" width="3.16346153846154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65384615385" customWidth="1"/>
    <col min="8" max="8" width="2.16346153846154" customWidth="1"/>
    <col min="9" max="9" width="36.1634615384615" customWidth="1"/>
  </cols>
  <sheetData>
    <row r="1" ht="30.75" customHeight="1"/>
    <row r="5" ht="27" customHeight="1" spans="2:9">
      <c r="B5" s="1" t="s">
        <v>89</v>
      </c>
      <c r="C5" s="1"/>
      <c r="D5" s="1"/>
      <c r="E5" s="1"/>
      <c r="F5" s="1"/>
      <c r="G5" s="1"/>
      <c r="H5" s="1"/>
      <c r="I5" s="1"/>
    </row>
    <row r="6" ht="6" customHeight="1" spans="2:9">
      <c r="B6" s="2"/>
      <c r="C6" s="2"/>
      <c r="D6" s="2"/>
      <c r="E6" s="2"/>
      <c r="F6" s="2"/>
      <c r="G6" s="2"/>
      <c r="H6" s="2"/>
      <c r="I6" s="32"/>
    </row>
    <row r="7" spans="2:9">
      <c r="B7" s="3"/>
      <c r="C7" s="4"/>
      <c r="D7" s="4"/>
      <c r="E7" s="4"/>
      <c r="F7" s="4"/>
      <c r="G7" s="4"/>
      <c r="H7" s="4"/>
      <c r="I7" s="33"/>
    </row>
    <row r="8" ht="17.25" customHeight="1" spans="2:9">
      <c r="B8" s="5"/>
      <c r="C8" s="6"/>
      <c r="D8" s="7" t="s">
        <v>54</v>
      </c>
      <c r="E8" s="7"/>
      <c r="F8" s="24" t="s">
        <v>90</v>
      </c>
      <c r="G8" s="7" t="s">
        <v>56</v>
      </c>
      <c r="H8" s="7"/>
      <c r="I8" s="34" t="s">
        <v>57</v>
      </c>
    </row>
    <row r="9" ht="17.25" customHeight="1" spans="2:9">
      <c r="B9" s="5"/>
      <c r="C9" s="6"/>
      <c r="D9" s="7" t="s">
        <v>58</v>
      </c>
      <c r="E9" s="7"/>
      <c r="F9" s="24" t="s">
        <v>59</v>
      </c>
      <c r="G9" s="7" t="s">
        <v>60</v>
      </c>
      <c r="H9" s="7"/>
      <c r="I9" s="34" t="s">
        <v>57</v>
      </c>
    </row>
    <row r="10" ht="17.25" customHeight="1" spans="2:9">
      <c r="B10" s="5"/>
      <c r="C10" s="6"/>
      <c r="D10" s="7" t="s">
        <v>61</v>
      </c>
      <c r="E10" s="7"/>
      <c r="F10" s="25" t="s">
        <v>91</v>
      </c>
      <c r="G10" s="7" t="s">
        <v>62</v>
      </c>
      <c r="H10" s="7"/>
      <c r="I10" s="35">
        <v>45316</v>
      </c>
    </row>
    <row r="11" spans="2:9">
      <c r="B11" s="8"/>
      <c r="C11" s="9"/>
      <c r="D11" s="9"/>
      <c r="E11" s="9"/>
      <c r="F11" s="9"/>
      <c r="G11" s="9"/>
      <c r="H11" s="9"/>
      <c r="I11" s="36"/>
    </row>
    <row r="12" ht="9" customHeight="1" spans="2:9">
      <c r="B12" s="6"/>
      <c r="C12" s="6"/>
      <c r="D12" s="6"/>
      <c r="E12" s="6"/>
      <c r="F12" s="6"/>
      <c r="G12" s="6"/>
      <c r="H12" s="6"/>
      <c r="I12" s="6"/>
    </row>
    <row r="13" ht="21" customHeight="1" spans="2:9">
      <c r="B13" s="10" t="s">
        <v>3</v>
      </c>
      <c r="C13" s="11"/>
      <c r="D13" s="10" t="s">
        <v>65</v>
      </c>
      <c r="E13" s="10" t="s">
        <v>66</v>
      </c>
      <c r="F13" s="11"/>
      <c r="G13" s="10" t="s">
        <v>92</v>
      </c>
      <c r="H13" s="11"/>
      <c r="I13" s="37" t="s">
        <v>70</v>
      </c>
    </row>
    <row r="14" ht="21" customHeight="1" spans="2:9">
      <c r="B14" s="12">
        <v>1</v>
      </c>
      <c r="C14" s="13"/>
      <c r="D14" s="14" t="s">
        <v>71</v>
      </c>
      <c r="E14" s="12" t="s">
        <v>93</v>
      </c>
      <c r="F14" s="13"/>
      <c r="G14" s="26"/>
      <c r="H14" s="27"/>
      <c r="I14" s="38" t="s">
        <v>94</v>
      </c>
    </row>
    <row r="15" ht="21" customHeight="1" spans="2:9">
      <c r="B15" s="12">
        <v>2</v>
      </c>
      <c r="C15" s="13"/>
      <c r="D15" s="15"/>
      <c r="E15" s="12" t="s">
        <v>95</v>
      </c>
      <c r="F15" s="13"/>
      <c r="G15" s="26"/>
      <c r="H15" s="27"/>
      <c r="I15" s="38" t="s">
        <v>94</v>
      </c>
    </row>
    <row r="16" ht="21" customHeight="1" spans="2:9">
      <c r="B16" s="12">
        <v>3</v>
      </c>
      <c r="C16" s="13"/>
      <c r="D16" s="15"/>
      <c r="E16" s="12" t="s">
        <v>96</v>
      </c>
      <c r="F16" s="13"/>
      <c r="G16" s="26"/>
      <c r="H16" s="27"/>
      <c r="I16" s="38" t="s">
        <v>97</v>
      </c>
    </row>
    <row r="17" ht="21" customHeight="1" spans="2:9">
      <c r="B17" s="12">
        <v>4</v>
      </c>
      <c r="C17" s="13"/>
      <c r="D17" s="15"/>
      <c r="E17" s="12" t="s">
        <v>76</v>
      </c>
      <c r="F17" s="13"/>
      <c r="G17" s="26"/>
      <c r="H17" s="27"/>
      <c r="I17" s="38" t="s">
        <v>94</v>
      </c>
    </row>
    <row r="18" ht="21" customHeight="1" spans="2:9">
      <c r="B18" s="16">
        <v>5</v>
      </c>
      <c r="C18" s="17"/>
      <c r="D18" s="14" t="s">
        <v>98</v>
      </c>
      <c r="E18" s="16" t="s">
        <v>99</v>
      </c>
      <c r="F18" s="17"/>
      <c r="G18" s="28">
        <v>57.56</v>
      </c>
      <c r="H18" s="29"/>
      <c r="I18" s="38" t="s">
        <v>100</v>
      </c>
    </row>
    <row r="19" ht="21" customHeight="1" spans="2:9">
      <c r="B19" s="18"/>
      <c r="C19" s="19"/>
      <c r="D19" s="15"/>
      <c r="E19" s="18"/>
      <c r="F19" s="19"/>
      <c r="G19" s="28">
        <v>56.27</v>
      </c>
      <c r="H19" s="29"/>
      <c r="I19" s="38" t="s">
        <v>101</v>
      </c>
    </row>
    <row r="20" ht="21" customHeight="1" spans="2:9">
      <c r="B20" s="18"/>
      <c r="C20" s="19"/>
      <c r="D20" s="15"/>
      <c r="E20" s="18"/>
      <c r="F20" s="19"/>
      <c r="G20" s="30">
        <v>61.9</v>
      </c>
      <c r="H20" s="31"/>
      <c r="I20" s="38" t="s">
        <v>102</v>
      </c>
    </row>
    <row r="21" ht="21" customHeight="1" spans="2:9">
      <c r="B21" s="18"/>
      <c r="C21" s="19"/>
      <c r="D21" s="15"/>
      <c r="E21" s="18"/>
      <c r="F21" s="19"/>
      <c r="G21" s="28">
        <v>60.41</v>
      </c>
      <c r="H21" s="29"/>
      <c r="I21" s="38" t="s">
        <v>103</v>
      </c>
    </row>
    <row r="22" ht="21" customHeight="1" spans="2:9">
      <c r="B22" s="18"/>
      <c r="C22" s="19"/>
      <c r="D22" s="15"/>
      <c r="E22" s="18"/>
      <c r="F22" s="19"/>
      <c r="G22" s="26"/>
      <c r="H22" s="27"/>
      <c r="I22" s="38"/>
    </row>
    <row r="23" ht="21" customHeight="1" spans="2:9">
      <c r="B23" s="18"/>
      <c r="C23" s="19"/>
      <c r="D23" s="15"/>
      <c r="E23" s="18"/>
      <c r="F23" s="19"/>
      <c r="G23" s="26"/>
      <c r="H23" s="27"/>
      <c r="I23" s="38"/>
    </row>
    <row r="24" ht="21" customHeight="1" spans="2:9">
      <c r="B24" s="18"/>
      <c r="C24" s="19"/>
      <c r="D24" s="15"/>
      <c r="E24" s="18"/>
      <c r="F24" s="19"/>
      <c r="G24" s="26"/>
      <c r="H24" s="27"/>
      <c r="I24" s="38"/>
    </row>
    <row r="25" ht="21" customHeight="1" spans="2:9">
      <c r="B25" s="18"/>
      <c r="C25" s="19"/>
      <c r="D25" s="15"/>
      <c r="E25" s="18"/>
      <c r="F25" s="19"/>
      <c r="G25" s="26"/>
      <c r="H25" s="27"/>
      <c r="I25" s="38"/>
    </row>
    <row r="26" ht="21" customHeight="1" spans="2:9">
      <c r="B26" s="18"/>
      <c r="C26" s="19"/>
      <c r="D26" s="15"/>
      <c r="E26" s="18"/>
      <c r="F26" s="19"/>
      <c r="G26" s="26"/>
      <c r="H26" s="27"/>
      <c r="I26" s="38"/>
    </row>
    <row r="27" ht="21" customHeight="1" spans="2:9">
      <c r="B27" s="20"/>
      <c r="C27" s="21"/>
      <c r="D27" s="15"/>
      <c r="E27" s="20"/>
      <c r="F27" s="21"/>
      <c r="G27" s="26"/>
      <c r="H27" s="27"/>
      <c r="I27" s="38"/>
    </row>
    <row r="28" ht="21" customHeight="1" spans="2:9">
      <c r="B28" s="12">
        <v>6</v>
      </c>
      <c r="C28" s="13"/>
      <c r="D28" s="14" t="s">
        <v>104</v>
      </c>
      <c r="E28" s="12" t="s">
        <v>99</v>
      </c>
      <c r="F28" s="13"/>
      <c r="G28" s="26"/>
      <c r="H28" s="27"/>
      <c r="I28" s="38"/>
    </row>
    <row r="29" ht="21" customHeight="1" spans="2:9">
      <c r="B29" s="12">
        <v>7</v>
      </c>
      <c r="C29" s="13"/>
      <c r="D29" s="15"/>
      <c r="E29" s="12" t="s">
        <v>76</v>
      </c>
      <c r="F29" s="13"/>
      <c r="G29" s="26"/>
      <c r="H29" s="27"/>
      <c r="I29" s="38"/>
    </row>
    <row r="30" ht="21" customHeight="1" spans="2:9">
      <c r="B30" s="12">
        <v>8</v>
      </c>
      <c r="C30" s="13"/>
      <c r="D30" s="22"/>
      <c r="E30" s="12" t="s">
        <v>105</v>
      </c>
      <c r="F30" s="13"/>
      <c r="G30" s="26"/>
      <c r="H30" s="27"/>
      <c r="I30" s="38"/>
    </row>
    <row r="31" ht="32" customHeight="1" spans="2:9">
      <c r="B31" s="12">
        <v>9</v>
      </c>
      <c r="C31" s="13"/>
      <c r="D31" s="20" t="s">
        <v>32</v>
      </c>
      <c r="E31" s="12" t="s">
        <v>106</v>
      </c>
      <c r="F31" s="13"/>
      <c r="G31" s="26"/>
      <c r="H31" s="27"/>
      <c r="I31" s="39"/>
    </row>
    <row r="32" ht="21" customHeight="1" spans="2:9">
      <c r="B32" s="12">
        <v>10</v>
      </c>
      <c r="C32" s="13"/>
      <c r="D32" s="20" t="s">
        <v>107</v>
      </c>
      <c r="E32" s="12" t="s">
        <v>108</v>
      </c>
      <c r="F32" s="13"/>
      <c r="G32" s="26"/>
      <c r="H32" s="27"/>
      <c r="I32" s="38"/>
    </row>
    <row r="33" ht="21" customHeight="1" spans="2:9">
      <c r="B33" s="12">
        <v>11</v>
      </c>
      <c r="C33" s="13"/>
      <c r="D33" s="20" t="s">
        <v>109</v>
      </c>
      <c r="E33" s="12" t="s">
        <v>110</v>
      </c>
      <c r="F33" s="13"/>
      <c r="G33" s="26"/>
      <c r="H33" s="27"/>
      <c r="I33" s="38"/>
    </row>
    <row r="34" ht="21" customHeight="1" spans="2:9">
      <c r="B34" s="12">
        <v>12</v>
      </c>
      <c r="C34" s="13"/>
      <c r="D34" s="20" t="s">
        <v>111</v>
      </c>
      <c r="E34" s="12" t="s">
        <v>112</v>
      </c>
      <c r="F34" s="13"/>
      <c r="G34" s="26"/>
      <c r="H34" s="27"/>
      <c r="I34" s="38"/>
    </row>
    <row r="35" ht="21" customHeight="1" spans="2:9">
      <c r="B35" s="12">
        <v>13</v>
      </c>
      <c r="C35" s="13"/>
      <c r="D35" s="12" t="s">
        <v>113</v>
      </c>
      <c r="E35" s="12" t="s">
        <v>114</v>
      </c>
      <c r="F35" s="13"/>
      <c r="G35" s="26"/>
      <c r="H35" s="27"/>
      <c r="I35" s="38"/>
    </row>
    <row r="36" ht="21" customHeight="1" spans="2:9">
      <c r="B36" s="12">
        <v>14</v>
      </c>
      <c r="C36" s="13"/>
      <c r="D36" s="14" t="s">
        <v>115</v>
      </c>
      <c r="E36" s="12" t="s">
        <v>116</v>
      </c>
      <c r="F36" s="13"/>
      <c r="G36" s="26"/>
      <c r="H36" s="27"/>
      <c r="I36" s="38" t="s">
        <v>117</v>
      </c>
    </row>
    <row r="37" ht="21" customHeight="1" spans="2:9">
      <c r="B37" s="12">
        <v>15</v>
      </c>
      <c r="C37" s="13"/>
      <c r="D37" s="15"/>
      <c r="E37" s="12"/>
      <c r="F37" s="13"/>
      <c r="G37" s="26"/>
      <c r="H37" s="27"/>
      <c r="I37" s="40"/>
    </row>
    <row r="38" ht="21" customHeight="1" spans="2:9">
      <c r="B38" s="12">
        <v>16</v>
      </c>
      <c r="C38" s="13"/>
      <c r="D38" s="15"/>
      <c r="E38" s="12"/>
      <c r="F38" s="13"/>
      <c r="G38" s="26"/>
      <c r="H38" s="27"/>
      <c r="I38" s="39"/>
    </row>
    <row r="39" ht="21" customHeight="1" spans="2:9">
      <c r="B39" s="12">
        <v>17</v>
      </c>
      <c r="C39" s="13"/>
      <c r="D39" s="15"/>
      <c r="E39" s="12"/>
      <c r="F39" s="13"/>
      <c r="G39" s="26"/>
      <c r="H39" s="27"/>
      <c r="I39" s="38"/>
    </row>
    <row r="40" ht="21" customHeight="1" spans="2:9">
      <c r="B40" s="12">
        <v>18</v>
      </c>
      <c r="C40" s="13"/>
      <c r="D40" s="22"/>
      <c r="E40" s="12"/>
      <c r="F40" s="13"/>
      <c r="G40" s="26"/>
      <c r="H40" s="27"/>
      <c r="I40" s="38"/>
    </row>
    <row r="41" ht="29.25" customHeight="1" spans="2:9">
      <c r="B41" s="10" t="s">
        <v>43</v>
      </c>
      <c r="C41" s="23"/>
      <c r="D41" s="23"/>
      <c r="E41" s="23"/>
      <c r="F41" s="11"/>
      <c r="G41" s="26">
        <f>SUM(G14:GH38)</f>
        <v>236.14</v>
      </c>
      <c r="H41" s="27"/>
      <c r="I41" s="41"/>
    </row>
    <row r="42" ht="10.5" customHeight="1" spans="2:9">
      <c r="B42" s="6"/>
      <c r="C42" s="6"/>
      <c r="D42" s="6"/>
      <c r="E42" s="6"/>
      <c r="F42" s="6"/>
      <c r="G42" s="6"/>
      <c r="H42" s="6"/>
      <c r="I42" s="6"/>
    </row>
    <row r="43" ht="9" customHeight="1" spans="2:9">
      <c r="B43" s="6"/>
      <c r="C43" s="6"/>
      <c r="D43" s="6"/>
      <c r="E43" s="6"/>
      <c r="F43" s="6"/>
      <c r="G43" s="6"/>
      <c r="H43" s="6"/>
      <c r="I43" s="6"/>
    </row>
    <row r="44" spans="2:9">
      <c r="B44" s="6" t="s">
        <v>82</v>
      </c>
      <c r="C44" s="6"/>
      <c r="D44" s="6"/>
      <c r="E44" s="6"/>
      <c r="F44" s="6" t="s">
        <v>118</v>
      </c>
      <c r="G44" s="6"/>
      <c r="H44" s="6"/>
      <c r="I44" s="6" t="s">
        <v>119</v>
      </c>
    </row>
  </sheetData>
  <mergeCells count="7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C32"/>
    <mergeCell ref="E32:F32"/>
    <mergeCell ref="G32:H32"/>
    <mergeCell ref="B33:C33"/>
    <mergeCell ref="E33:F33"/>
    <mergeCell ref="G33:H33"/>
    <mergeCell ref="B34:C34"/>
    <mergeCell ref="E34:F34"/>
    <mergeCell ref="G34:H34"/>
    <mergeCell ref="B35:C35"/>
    <mergeCell ref="E35:F35"/>
    <mergeCell ref="G35:H35"/>
    <mergeCell ref="B36:C36"/>
    <mergeCell ref="E36:F36"/>
    <mergeCell ref="G36:H36"/>
    <mergeCell ref="B37:C37"/>
    <mergeCell ref="E37:F37"/>
    <mergeCell ref="G37:H37"/>
    <mergeCell ref="B38:C38"/>
    <mergeCell ref="E38:F38"/>
    <mergeCell ref="G38:H38"/>
    <mergeCell ref="B39:C39"/>
    <mergeCell ref="E39:F39"/>
    <mergeCell ref="G39:H39"/>
    <mergeCell ref="B40:C40"/>
    <mergeCell ref="E40:F40"/>
    <mergeCell ref="G40:H40"/>
    <mergeCell ref="B41:F41"/>
    <mergeCell ref="G41:H41"/>
    <mergeCell ref="D14:D17"/>
    <mergeCell ref="D18:D27"/>
    <mergeCell ref="D28:D30"/>
    <mergeCell ref="D36:D40"/>
    <mergeCell ref="B18:C27"/>
    <mergeCell ref="E18:F27"/>
  </mergeCells>
  <pageMargins left="0.75" right="0.75" top="1" bottom="1" header="0.5" footer="0.5"/>
  <pageSetup paperSize="9" scale="7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樊心劫</cp:lastModifiedBy>
  <dcterms:created xsi:type="dcterms:W3CDTF">2014-04-26T00:52:00Z</dcterms:created>
  <cp:lastPrinted>2023-12-28T16:24:00Z</cp:lastPrinted>
  <dcterms:modified xsi:type="dcterms:W3CDTF">2024-04-28T10:40:34Z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305F4A056F23B28D22B72D6686664208_43</vt:lpwstr>
  </property>
</Properties>
</file>