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420" yWindow="0" windowWidth="20730" windowHeight="11760"/>
  </bookViews>
  <sheets>
    <sheet name="员工报销明细" sheetId="4" r:id="rId1"/>
    <sheet name="员工差旅明细" sheetId="2" r:id="rId2"/>
  </sheets>
  <definedNames>
    <definedName name="_xlnm.Print_Area" localSheetId="1">员工差旅明细!$A$1:$K$44</definedName>
  </definedNames>
  <calcPr calcId="144525" calcOnSave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2" l="1"/>
  <c r="I15" i="2"/>
  <c r="I16" i="2"/>
  <c r="I17" i="2"/>
  <c r="I18" i="2"/>
  <c r="I13" i="2"/>
  <c r="J12" i="2"/>
  <c r="E47" i="4"/>
  <c r="H47" i="4"/>
  <c r="F29" i="4"/>
  <c r="G50" i="4"/>
  <c r="F50" i="4"/>
  <c r="D50" i="4"/>
  <c r="D46" i="4"/>
  <c r="D42" i="4"/>
  <c r="D39" i="4"/>
  <c r="D34" i="4"/>
  <c r="D29" i="4"/>
  <c r="D24" i="4"/>
  <c r="D21" i="4"/>
  <c r="D16" i="4"/>
  <c r="D13" i="4"/>
  <c r="C50" i="4"/>
  <c r="C46" i="4"/>
  <c r="C42" i="4"/>
  <c r="C39" i="4"/>
  <c r="C34" i="4"/>
  <c r="C29" i="4"/>
  <c r="C24" i="4"/>
  <c r="C21" i="4"/>
  <c r="C16" i="4"/>
  <c r="C13" i="4"/>
  <c r="C51" i="4"/>
  <c r="H49" i="4"/>
  <c r="H48" i="4"/>
  <c r="E50" i="4"/>
  <c r="G46" i="4"/>
  <c r="F46" i="4"/>
  <c r="H45" i="4"/>
  <c r="H44" i="4"/>
  <c r="H43" i="4"/>
  <c r="H46" i="4"/>
  <c r="E43" i="4"/>
  <c r="E46" i="4"/>
  <c r="G42" i="4"/>
  <c r="F42" i="4"/>
  <c r="H41" i="4"/>
  <c r="H40" i="4"/>
  <c r="H42" i="4"/>
  <c r="E40" i="4"/>
  <c r="E42" i="4"/>
  <c r="G39" i="4"/>
  <c r="F39" i="4"/>
  <c r="F51" i="4" s="1"/>
  <c r="E56" i="4" s="1"/>
  <c r="H38" i="4"/>
  <c r="H37" i="4"/>
  <c r="H36" i="4"/>
  <c r="H35" i="4"/>
  <c r="H39" i="4" s="1"/>
  <c r="H51" i="4" s="1"/>
  <c r="C56" i="4" s="1"/>
  <c r="I56" i="4" s="1"/>
  <c r="E35" i="4"/>
  <c r="E39" i="4"/>
  <c r="G34" i="4"/>
  <c r="F34" i="4"/>
  <c r="H33" i="4"/>
  <c r="H32" i="4"/>
  <c r="H31" i="4"/>
  <c r="H30" i="4"/>
  <c r="H34" i="4"/>
  <c r="E30" i="4"/>
  <c r="E34" i="4"/>
  <c r="G29" i="4"/>
  <c r="E25" i="4"/>
  <c r="E29" i="4"/>
  <c r="H28" i="4"/>
  <c r="H27" i="4"/>
  <c r="H26" i="4"/>
  <c r="H25" i="4"/>
  <c r="G24" i="4"/>
  <c r="F24" i="4"/>
  <c r="H23" i="4"/>
  <c r="H22" i="4"/>
  <c r="H24" i="4"/>
  <c r="E22" i="4"/>
  <c r="E24" i="4"/>
  <c r="G21" i="4"/>
  <c r="F21" i="4"/>
  <c r="H20" i="4"/>
  <c r="H19" i="4"/>
  <c r="H18" i="4"/>
  <c r="H17" i="4"/>
  <c r="E17" i="4"/>
  <c r="E21" i="4"/>
  <c r="G16" i="4"/>
  <c r="F16" i="4"/>
  <c r="H15" i="4"/>
  <c r="H14" i="4"/>
  <c r="H16" i="4"/>
  <c r="E14" i="4"/>
  <c r="E16" i="4"/>
  <c r="G13" i="4"/>
  <c r="F13" i="4"/>
  <c r="H12" i="4"/>
  <c r="H11" i="4"/>
  <c r="H10" i="4"/>
  <c r="H9" i="4"/>
  <c r="H8" i="4"/>
  <c r="H13" i="4"/>
  <c r="E8" i="4"/>
  <c r="E13" i="4"/>
  <c r="G23" i="2"/>
  <c r="G51" i="4"/>
  <c r="G56" i="4"/>
  <c r="H50" i="4"/>
  <c r="H29" i="4"/>
  <c r="H21" i="4"/>
  <c r="E51" i="4"/>
  <c r="A56" i="4"/>
  <c r="J37" i="2"/>
  <c r="J35" i="2"/>
  <c r="J34" i="2"/>
  <c r="F36" i="2"/>
  <c r="F35" i="2"/>
  <c r="F34" i="2"/>
  <c r="I24" i="2"/>
  <c r="G27" i="2"/>
  <c r="G24" i="2"/>
  <c r="B27" i="2"/>
  <c r="K27" i="2"/>
</calcChain>
</file>

<file path=xl/sharedStrings.xml><?xml version="1.0" encoding="utf-8"?>
<sst xmlns="http://schemas.openxmlformats.org/spreadsheetml/2006/main" count="112" uniqueCount="99">
  <si>
    <t>项目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</si>
  <si>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</si>
  <si>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</si>
  <si>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</si>
  <si>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</si>
  <si>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</si>
  <si>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还款</t>
    <phoneticPr fontId="1" type="noConversion"/>
  </si>
  <si>
    <t>借款</t>
    <phoneticPr fontId="1" type="noConversion"/>
  </si>
  <si>
    <t>发票金额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</si>
  <si>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</si>
  <si>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</si>
  <si>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</si>
  <si>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</si>
  <si>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</si>
  <si>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</si>
  <si>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</si>
  <si>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</si>
  <si>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</si>
  <si>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</si>
  <si>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</si>
  <si>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</si>
  <si>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</si>
  <si>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</si>
  <si>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</si>
  <si>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</si>
  <si>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</si>
  <si>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</si>
  <si>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</si>
  <si>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</si>
  <si>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</si>
  <si>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</si>
  <si>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</si>
  <si>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</si>
  <si>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</si>
  <si>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</si>
  <si>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</si>
  <si>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</si>
  <si>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</si>
  <si>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</si>
  <si>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客户使用费用</t>
    <phoneticPr fontId="1" type="noConversion"/>
  </si>
  <si>
    <t>第三方人工工资</t>
    <phoneticPr fontId="1" type="noConversion"/>
  </si>
  <si>
    <t>制作费</t>
    <phoneticPr fontId="1" type="noConversion"/>
  </si>
  <si>
    <t>境外费用合计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</si>
  <si>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</si>
  <si>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</si>
  <si>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</si>
  <si>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</si>
  <si>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</si>
  <si>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</si>
  <si>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</si>
  <si>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</si>
  <si>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</si>
  <si>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</si>
  <si>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</si>
  <si>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</si>
  <si>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</si>
  <si>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</si>
  <si>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</si>
  <si>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</si>
  <si>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</si>
  <si>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</si>
  <si>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</si>
  <si>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</si>
  <si>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</si>
  <si>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</si>
  <si>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</si>
  <si>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</si>
  <si>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</si>
  <si>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</si>
  <si>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</si>
  <si>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</si>
  <si>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</si>
  <si>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</si>
  <si>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</si>
  <si>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</si>
  <si>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</si>
  <si>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</si>
  <si>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</si>
  <si>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</si>
  <si>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</si>
  <si>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</si>
  <si>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</si>
  <si>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</si>
  <si>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</si>
  <si>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</si>
  <si>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</si>
  <si>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</si>
  <si>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</si>
  <si>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</si>
  <si>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</si>
  <si>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</si>
  <si>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</si>
  <si>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离境税、落地签签证、小费，写清名单,提供收据并补票或交税</t>
    <phoneticPr fontId="1" type="noConversion"/>
  </si>
  <si>
    <t>高琴琴</t>
    <phoneticPr fontId="1" type="noConversion"/>
  </si>
  <si>
    <t>会议日期：2月17日-19日</t>
    <phoneticPr fontId="1" type="noConversion"/>
  </si>
  <si>
    <t>淘宝采购物品</t>
    <phoneticPr fontId="1" type="noConversion"/>
  </si>
  <si>
    <t>团号：HMOA-190210-SXY601A</t>
    <phoneticPr fontId="1" type="noConversion"/>
  </si>
  <si>
    <t>高亚琳</t>
    <phoneticPr fontId="1" type="noConversion"/>
  </si>
  <si>
    <t>邮票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</si>
</sst>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14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8"/>
  <sheetViews>
    <sheetView tabSelected="1" topLeftCell="A43" zoomScaleSheetLayoutView="100" workbookViewId="0">
      <selection activeCell="I38" sqref="I38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4.875" style="27" customWidth="1"/>
    <col min="5" max="5" width="13.625" customWidth="1"/>
    <col min="6" max="6" width="13.5" bestFit="1" customWidth="1"/>
    <col min="7" max="7" width="12.375" bestFit="1" customWidth="1"/>
    <col min="8" max="8" width="13.5" bestFit="1" customWidth="1"/>
    <col min="9" max="9" width="24.875" customWidth="1"/>
    <col min="10" max="10" width="39.5" customWidth="1"/>
  </cols>
  <sheetData>
    <row r="2" spans="1:12" ht="21" customHeight="1">
      <c r="C2" s="62" t="s">
        <v>48</v>
      </c>
      <c r="D2" s="62"/>
      <c r="E2" s="62"/>
      <c r="F2" s="62"/>
      <c r="G2" s="62"/>
      <c r="H2" s="62"/>
      <c r="I2" s="35"/>
      <c r="J2" s="35"/>
      <c r="K2" s="35"/>
      <c r="L2" s="35"/>
    </row>
    <row r="4" spans="1:12" ht="21" customHeight="1">
      <c r="H4" s="63" t="s">
        <v>96</v>
      </c>
      <c r="I4" s="64"/>
      <c r="J4" s="63" t="s">
        <v>94</v>
      </c>
    </row>
    <row r="5" spans="1:12" ht="21" customHeight="1">
      <c r="H5" s="65"/>
      <c r="I5" s="65"/>
      <c r="J5" s="65"/>
    </row>
    <row r="6" spans="1:12" ht="21" customHeight="1">
      <c r="A6" s="66" t="s">
        <v>64</v>
      </c>
      <c r="B6" s="67" t="s">
        <v>0</v>
      </c>
      <c r="C6" s="68" t="s">
        <v>7</v>
      </c>
      <c r="D6" s="68"/>
      <c r="E6" s="68"/>
      <c r="F6" s="69" t="s">
        <v>6</v>
      </c>
      <c r="G6" s="69"/>
      <c r="H6" s="69"/>
      <c r="I6" s="69"/>
      <c r="J6" s="67" t="s">
        <v>65</v>
      </c>
    </row>
    <row r="7" spans="1:12" ht="21" customHeight="1">
      <c r="A7" s="66"/>
      <c r="B7" s="67"/>
      <c r="C7" s="26" t="s">
        <v>66</v>
      </c>
      <c r="D7" s="3" t="s">
        <v>67</v>
      </c>
      <c r="E7" s="48" t="s">
        <v>4</v>
      </c>
      <c r="F7" s="49" t="s">
        <v>8</v>
      </c>
      <c r="G7" s="49" t="s">
        <v>68</v>
      </c>
      <c r="H7" s="49" t="s">
        <v>5</v>
      </c>
      <c r="I7" s="49" t="s">
        <v>36</v>
      </c>
      <c r="J7" s="67"/>
    </row>
    <row r="8" spans="1:12" ht="13.5">
      <c r="A8" s="73">
        <v>1</v>
      </c>
      <c r="B8" s="74" t="s">
        <v>69</v>
      </c>
      <c r="C8" s="75">
        <v>0</v>
      </c>
      <c r="D8" s="76">
        <v>1</v>
      </c>
      <c r="E8" s="75">
        <f>C8*D8</f>
        <v>0</v>
      </c>
      <c r="F8" s="47">
        <v>0</v>
      </c>
      <c r="G8" s="47">
        <v>0</v>
      </c>
      <c r="H8" s="47">
        <f t="shared" ref="H8:H49" si="0">F8+G8</f>
        <v>0</v>
      </c>
      <c r="I8" s="2"/>
      <c r="J8" s="77" t="s">
        <v>47</v>
      </c>
    </row>
    <row r="9" spans="1:12" ht="13.5">
      <c r="A9" s="73"/>
      <c r="B9" s="74"/>
      <c r="C9" s="75"/>
      <c r="D9" s="76"/>
      <c r="E9" s="75"/>
      <c r="F9" s="47">
        <v>0</v>
      </c>
      <c r="G9" s="47">
        <v>0</v>
      </c>
      <c r="H9" s="47">
        <f t="shared" si="0"/>
        <v>0</v>
      </c>
      <c r="I9" s="2"/>
      <c r="J9" s="71"/>
    </row>
    <row r="10" spans="1:12" ht="13.5">
      <c r="A10" s="73"/>
      <c r="B10" s="74"/>
      <c r="C10" s="75"/>
      <c r="D10" s="76"/>
      <c r="E10" s="75"/>
      <c r="F10" s="47">
        <v>0</v>
      </c>
      <c r="G10" s="47">
        <v>0</v>
      </c>
      <c r="H10" s="47">
        <f t="shared" si="0"/>
        <v>0</v>
      </c>
      <c r="I10" s="2"/>
      <c r="J10" s="71"/>
    </row>
    <row r="11" spans="1:12" ht="13.5">
      <c r="A11" s="73"/>
      <c r="B11" s="74"/>
      <c r="C11" s="75"/>
      <c r="D11" s="76"/>
      <c r="E11" s="75"/>
      <c r="F11" s="47">
        <v>0</v>
      </c>
      <c r="G11" s="47">
        <v>0</v>
      </c>
      <c r="H11" s="47">
        <f t="shared" si="0"/>
        <v>0</v>
      </c>
      <c r="I11" s="2"/>
      <c r="J11" s="71"/>
    </row>
    <row r="12" spans="1:12" ht="13.5">
      <c r="A12" s="73"/>
      <c r="B12" s="74"/>
      <c r="C12" s="75"/>
      <c r="D12" s="76"/>
      <c r="E12" s="75"/>
      <c r="F12" s="47">
        <v>0</v>
      </c>
      <c r="G12" s="47">
        <v>0</v>
      </c>
      <c r="H12" s="47">
        <f t="shared" si="0"/>
        <v>0</v>
      </c>
      <c r="I12" s="2"/>
      <c r="J12" s="71"/>
    </row>
    <row r="13" spans="1:12" s="29" customFormat="1" ht="16.5">
      <c r="A13" s="32"/>
      <c r="B13" s="28" t="s">
        <v>37</v>
      </c>
      <c r="C13" s="34">
        <f>SUM(C8)</f>
        <v>0</v>
      </c>
      <c r="D13" s="34">
        <f>SUM(D8)</f>
        <v>1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3"/>
      <c r="J13" s="72"/>
    </row>
    <row r="14" spans="1:12" ht="13.5">
      <c r="A14" s="78">
        <v>2</v>
      </c>
      <c r="B14" s="80" t="s">
        <v>38</v>
      </c>
      <c r="C14" s="82">
        <v>0</v>
      </c>
      <c r="D14" s="78"/>
      <c r="E14" s="82">
        <f t="shared" ref="E14:E47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70" t="s">
        <v>43</v>
      </c>
    </row>
    <row r="15" spans="1:12" ht="13.5">
      <c r="A15" s="79"/>
      <c r="B15" s="81"/>
      <c r="C15" s="83"/>
      <c r="D15" s="79"/>
      <c r="E15" s="83"/>
      <c r="F15" s="47">
        <v>0</v>
      </c>
      <c r="G15" s="47">
        <v>0</v>
      </c>
      <c r="H15" s="47">
        <f t="shared" si="0"/>
        <v>0</v>
      </c>
      <c r="I15" s="2"/>
      <c r="J15" s="71"/>
    </row>
    <row r="16" spans="1:12" s="29" customFormat="1" ht="16.5">
      <c r="A16" s="32"/>
      <c r="B16" s="28" t="s">
        <v>70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72"/>
    </row>
    <row r="17" spans="1:10" ht="13.5">
      <c r="A17" s="73">
        <v>3</v>
      </c>
      <c r="B17" s="74" t="s">
        <v>39</v>
      </c>
      <c r="C17" s="75">
        <v>0</v>
      </c>
      <c r="D17" s="76"/>
      <c r="E17" s="75">
        <f t="shared" si="2"/>
        <v>0</v>
      </c>
      <c r="F17" s="47">
        <v>0</v>
      </c>
      <c r="G17" s="47">
        <v>0</v>
      </c>
      <c r="H17" s="47">
        <f t="shared" si="0"/>
        <v>0</v>
      </c>
      <c r="I17" s="2"/>
      <c r="J17" s="84" t="s">
        <v>44</v>
      </c>
    </row>
    <row r="18" spans="1:10" ht="13.5">
      <c r="A18" s="73"/>
      <c r="B18" s="74"/>
      <c r="C18" s="75"/>
      <c r="D18" s="76"/>
      <c r="E18" s="75"/>
      <c r="F18" s="47">
        <v>0</v>
      </c>
      <c r="G18" s="47">
        <v>0</v>
      </c>
      <c r="H18" s="47">
        <f t="shared" si="0"/>
        <v>0</v>
      </c>
      <c r="I18" s="2"/>
      <c r="J18" s="85"/>
    </row>
    <row r="19" spans="1:10" ht="13.5">
      <c r="A19" s="73"/>
      <c r="B19" s="74"/>
      <c r="C19" s="75"/>
      <c r="D19" s="76"/>
      <c r="E19" s="75"/>
      <c r="F19" s="47">
        <v>0</v>
      </c>
      <c r="G19" s="47">
        <v>0</v>
      </c>
      <c r="H19" s="47">
        <f t="shared" si="0"/>
        <v>0</v>
      </c>
      <c r="I19" s="2"/>
      <c r="J19" s="85"/>
    </row>
    <row r="20" spans="1:10" ht="13.5">
      <c r="A20" s="73"/>
      <c r="B20" s="74"/>
      <c r="C20" s="75"/>
      <c r="D20" s="76"/>
      <c r="E20" s="75"/>
      <c r="F20" s="47">
        <v>0</v>
      </c>
      <c r="G20" s="47">
        <v>0</v>
      </c>
      <c r="H20" s="47">
        <f t="shared" si="0"/>
        <v>0</v>
      </c>
      <c r="I20" s="2"/>
      <c r="J20" s="85"/>
    </row>
    <row r="21" spans="1:10" s="29" customFormat="1" ht="16.5">
      <c r="A21" s="32"/>
      <c r="B21" s="28" t="s">
        <v>71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3"/>
      <c r="J21" s="86"/>
    </row>
    <row r="22" spans="1:10" ht="13.5">
      <c r="A22" s="73">
        <v>4</v>
      </c>
      <c r="B22" s="74" t="s">
        <v>2</v>
      </c>
      <c r="C22" s="75">
        <v>0</v>
      </c>
      <c r="D22" s="76">
        <v>1</v>
      </c>
      <c r="E22" s="75">
        <f t="shared" si="2"/>
        <v>0</v>
      </c>
      <c r="F22" s="47">
        <v>0</v>
      </c>
      <c r="G22" s="47">
        <v>0</v>
      </c>
      <c r="H22" s="47">
        <f t="shared" si="0"/>
        <v>0</v>
      </c>
      <c r="I22" s="2"/>
      <c r="J22" s="84" t="s">
        <v>72</v>
      </c>
    </row>
    <row r="23" spans="1:10" ht="13.5">
      <c r="A23" s="73"/>
      <c r="B23" s="74"/>
      <c r="C23" s="75"/>
      <c r="D23" s="76"/>
      <c r="E23" s="75"/>
      <c r="F23" s="47">
        <v>0</v>
      </c>
      <c r="G23" s="47">
        <v>0</v>
      </c>
      <c r="H23" s="47">
        <f t="shared" si="0"/>
        <v>0</v>
      </c>
      <c r="I23" s="2"/>
      <c r="J23" s="85"/>
    </row>
    <row r="24" spans="1:10" s="29" customFormat="1" ht="16.5">
      <c r="A24" s="32"/>
      <c r="B24" s="28" t="s">
        <v>73</v>
      </c>
      <c r="C24" s="34">
        <f>SUM(C22)</f>
        <v>0</v>
      </c>
      <c r="D24" s="34">
        <f t="shared" ref="D24:E24" si="5">SUM(D22)</f>
        <v>1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3"/>
      <c r="J24" s="86"/>
    </row>
    <row r="25" spans="1:10" ht="13.5">
      <c r="A25" s="78">
        <v>5</v>
      </c>
      <c r="B25" s="80" t="s">
        <v>74</v>
      </c>
      <c r="C25" s="82">
        <v>0</v>
      </c>
      <c r="D25" s="78">
        <v>1</v>
      </c>
      <c r="E25" s="82">
        <f t="shared" si="2"/>
        <v>0</v>
      </c>
      <c r="F25" s="47">
        <v>0</v>
      </c>
      <c r="G25" s="47">
        <v>0</v>
      </c>
      <c r="H25" s="47">
        <f t="shared" si="0"/>
        <v>0</v>
      </c>
      <c r="I25" s="2"/>
      <c r="J25" s="70" t="s">
        <v>75</v>
      </c>
    </row>
    <row r="26" spans="1:10" ht="13.5">
      <c r="A26" s="87"/>
      <c r="B26" s="88"/>
      <c r="C26" s="89"/>
      <c r="D26" s="87"/>
      <c r="E26" s="89"/>
      <c r="F26" s="47">
        <v>0</v>
      </c>
      <c r="G26" s="47">
        <v>0</v>
      </c>
      <c r="H26" s="47">
        <f t="shared" si="0"/>
        <v>0</v>
      </c>
      <c r="I26" s="2"/>
      <c r="J26" s="71"/>
    </row>
    <row r="27" spans="1:10" ht="13.5">
      <c r="A27" s="87"/>
      <c r="B27" s="88"/>
      <c r="C27" s="89"/>
      <c r="D27" s="87"/>
      <c r="E27" s="89"/>
      <c r="F27" s="47">
        <v>0</v>
      </c>
      <c r="G27" s="47">
        <v>0</v>
      </c>
      <c r="H27" s="47">
        <f t="shared" si="0"/>
        <v>0</v>
      </c>
      <c r="I27" s="2"/>
      <c r="J27" s="71"/>
    </row>
    <row r="28" spans="1:10" ht="13.5">
      <c r="A28" s="87"/>
      <c r="B28" s="88"/>
      <c r="C28" s="89"/>
      <c r="D28" s="87"/>
      <c r="E28" s="89"/>
      <c r="F28" s="47">
        <v>0</v>
      </c>
      <c r="G28" s="47">
        <v>0</v>
      </c>
      <c r="H28" s="47">
        <f t="shared" si="0"/>
        <v>0</v>
      </c>
      <c r="I28" s="2"/>
      <c r="J28" s="71"/>
    </row>
    <row r="29" spans="1:10" s="29" customFormat="1" ht="16.5">
      <c r="A29" s="32"/>
      <c r="B29" s="28" t="s">
        <v>76</v>
      </c>
      <c r="C29" s="34">
        <f>SUM(C25)</f>
        <v>0</v>
      </c>
      <c r="D29" s="34">
        <f>SUM(D25)</f>
        <v>1</v>
      </c>
      <c r="E29" s="34">
        <f>SUM(E25)</f>
        <v>0</v>
      </c>
      <c r="F29" s="34">
        <f>SUM(F25:F28)</f>
        <v>0</v>
      </c>
      <c r="G29" s="34">
        <f>SUM(G25:G28)</f>
        <v>0</v>
      </c>
      <c r="H29" s="34">
        <f>SUM(H25:H28)</f>
        <v>0</v>
      </c>
      <c r="I29" s="33"/>
      <c r="J29" s="72"/>
    </row>
    <row r="30" spans="1:10" ht="13.5">
      <c r="A30" s="73">
        <v>6</v>
      </c>
      <c r="B30" s="74" t="s">
        <v>40</v>
      </c>
      <c r="C30" s="75">
        <v>0</v>
      </c>
      <c r="D30" s="76"/>
      <c r="E30" s="75">
        <f t="shared" si="2"/>
        <v>0</v>
      </c>
      <c r="F30" s="47">
        <v>0</v>
      </c>
      <c r="G30" s="47">
        <v>0</v>
      </c>
      <c r="H30" s="47">
        <f t="shared" si="0"/>
        <v>0</v>
      </c>
      <c r="I30" s="2"/>
      <c r="J30" s="70" t="s">
        <v>45</v>
      </c>
    </row>
    <row r="31" spans="1:10" ht="13.5">
      <c r="A31" s="73"/>
      <c r="B31" s="74"/>
      <c r="C31" s="75"/>
      <c r="D31" s="76"/>
      <c r="E31" s="75"/>
      <c r="F31" s="47">
        <v>0</v>
      </c>
      <c r="G31" s="47">
        <v>0</v>
      </c>
      <c r="H31" s="47">
        <f t="shared" si="0"/>
        <v>0</v>
      </c>
      <c r="I31" s="2"/>
      <c r="J31" s="85"/>
    </row>
    <row r="32" spans="1:10" ht="13.5">
      <c r="A32" s="73"/>
      <c r="B32" s="74"/>
      <c r="C32" s="75"/>
      <c r="D32" s="76"/>
      <c r="E32" s="75"/>
      <c r="F32" s="47">
        <v>0</v>
      </c>
      <c r="G32" s="47">
        <v>0</v>
      </c>
      <c r="H32" s="47">
        <f t="shared" si="0"/>
        <v>0</v>
      </c>
      <c r="I32" s="2"/>
      <c r="J32" s="85"/>
    </row>
    <row r="33" spans="1:10" ht="13.5">
      <c r="A33" s="73"/>
      <c r="B33" s="74"/>
      <c r="C33" s="75"/>
      <c r="D33" s="76"/>
      <c r="E33" s="75"/>
      <c r="F33" s="47">
        <v>0</v>
      </c>
      <c r="G33" s="47">
        <v>0</v>
      </c>
      <c r="H33" s="47">
        <f t="shared" si="0"/>
        <v>0</v>
      </c>
      <c r="I33" s="2"/>
      <c r="J33" s="85"/>
    </row>
    <row r="34" spans="1:10" s="29" customFormat="1" ht="16.5">
      <c r="A34" s="32"/>
      <c r="B34" s="28" t="s">
        <v>77</v>
      </c>
      <c r="C34" s="34">
        <f>SUM(C30)</f>
        <v>0</v>
      </c>
      <c r="D34" s="34">
        <f t="shared" ref="D34:E34" si="7">SUM(D30)</f>
        <v>0</v>
      </c>
      <c r="E34" s="34">
        <f t="shared" si="7"/>
        <v>0</v>
      </c>
      <c r="F34" s="34">
        <f>SUM(F30:F33)</f>
        <v>0</v>
      </c>
      <c r="G34" s="34">
        <f t="shared" ref="G34" si="8">SUM(G30:G33)</f>
        <v>0</v>
      </c>
      <c r="H34" s="34">
        <f>SUM(H30:H33)</f>
        <v>0</v>
      </c>
      <c r="I34" s="33"/>
      <c r="J34" s="86"/>
    </row>
    <row r="35" spans="1:10" ht="13.5">
      <c r="A35" s="73">
        <v>7</v>
      </c>
      <c r="B35" s="74" t="s">
        <v>41</v>
      </c>
      <c r="C35" s="75">
        <v>35</v>
      </c>
      <c r="D35" s="76">
        <v>1500</v>
      </c>
      <c r="E35" s="75">
        <f t="shared" si="2"/>
        <v>52500</v>
      </c>
      <c r="F35" s="47">
        <v>52500</v>
      </c>
      <c r="G35" s="47">
        <v>0</v>
      </c>
      <c r="H35" s="47">
        <f t="shared" si="0"/>
        <v>52500</v>
      </c>
      <c r="I35" s="2" t="s">
        <v>98</v>
      </c>
      <c r="J35" s="90"/>
    </row>
    <row r="36" spans="1:10" ht="13.5">
      <c r="A36" s="73"/>
      <c r="B36" s="74"/>
      <c r="C36" s="75"/>
      <c r="D36" s="76"/>
      <c r="E36" s="75"/>
      <c r="F36" s="47">
        <v>0</v>
      </c>
      <c r="G36" s="47">
        <v>0</v>
      </c>
      <c r="H36" s="47">
        <f t="shared" si="0"/>
        <v>0</v>
      </c>
      <c r="I36" s="2"/>
      <c r="J36" s="91"/>
    </row>
    <row r="37" spans="1:10" ht="13.5">
      <c r="A37" s="73"/>
      <c r="B37" s="74"/>
      <c r="C37" s="75"/>
      <c r="D37" s="76"/>
      <c r="E37" s="75"/>
      <c r="F37" s="47">
        <v>0</v>
      </c>
      <c r="G37" s="47">
        <v>0</v>
      </c>
      <c r="H37" s="47">
        <f t="shared" si="0"/>
        <v>0</v>
      </c>
      <c r="I37" s="2"/>
      <c r="J37" s="91"/>
    </row>
    <row r="38" spans="1:10" ht="13.5">
      <c r="A38" s="73"/>
      <c r="B38" s="74"/>
      <c r="C38" s="75"/>
      <c r="D38" s="76"/>
      <c r="E38" s="75"/>
      <c r="F38" s="47">
        <v>0</v>
      </c>
      <c r="G38" s="47">
        <v>0</v>
      </c>
      <c r="H38" s="47">
        <f t="shared" si="0"/>
        <v>0</v>
      </c>
      <c r="I38" s="2"/>
      <c r="J38" s="91"/>
    </row>
    <row r="39" spans="1:10" s="29" customFormat="1" ht="16.5">
      <c r="A39" s="32"/>
      <c r="B39" s="28" t="s">
        <v>78</v>
      </c>
      <c r="C39" s="34">
        <f>SUM(C35)</f>
        <v>35</v>
      </c>
      <c r="D39" s="34">
        <f t="shared" ref="D39:E39" si="9">SUM(D35)</f>
        <v>1500</v>
      </c>
      <c r="E39" s="34">
        <f t="shared" si="9"/>
        <v>52500</v>
      </c>
      <c r="F39" s="34">
        <f>SUM(F35:F38)</f>
        <v>52500</v>
      </c>
      <c r="G39" s="34">
        <f t="shared" ref="G39:H39" si="10">SUM(G35:G38)</f>
        <v>0</v>
      </c>
      <c r="H39" s="34">
        <f t="shared" si="10"/>
        <v>52500</v>
      </c>
      <c r="I39" s="33"/>
      <c r="J39" s="92"/>
    </row>
    <row r="40" spans="1:10" ht="13.5">
      <c r="A40" s="73">
        <v>8</v>
      </c>
      <c r="B40" s="74" t="s">
        <v>1</v>
      </c>
      <c r="C40" s="75">
        <v>0</v>
      </c>
      <c r="D40" s="76"/>
      <c r="E40" s="75">
        <f t="shared" si="2"/>
        <v>0</v>
      </c>
      <c r="F40" s="47">
        <v>0</v>
      </c>
      <c r="G40" s="47">
        <v>0</v>
      </c>
      <c r="H40" s="47">
        <f t="shared" si="0"/>
        <v>0</v>
      </c>
      <c r="I40" s="2"/>
      <c r="J40" s="84" t="s">
        <v>79</v>
      </c>
    </row>
    <row r="41" spans="1:10" ht="13.5">
      <c r="A41" s="73"/>
      <c r="B41" s="74"/>
      <c r="C41" s="75"/>
      <c r="D41" s="76"/>
      <c r="E41" s="75"/>
      <c r="F41" s="47">
        <v>0</v>
      </c>
      <c r="G41" s="47">
        <v>0</v>
      </c>
      <c r="H41" s="47">
        <f t="shared" si="0"/>
        <v>0</v>
      </c>
      <c r="I41" s="2"/>
      <c r="J41" s="85"/>
    </row>
    <row r="42" spans="1:10" s="29" customFormat="1" ht="16.5">
      <c r="A42" s="32"/>
      <c r="B42" s="28" t="s">
        <v>80</v>
      </c>
      <c r="C42" s="34">
        <f>SUM(C40)</f>
        <v>0</v>
      </c>
      <c r="D42" s="34">
        <f t="shared" ref="D42:E42" si="11">SUM(D40)</f>
        <v>0</v>
      </c>
      <c r="E42" s="34">
        <f t="shared" si="11"/>
        <v>0</v>
      </c>
      <c r="F42" s="34">
        <f>SUM(F40:F41)</f>
        <v>0</v>
      </c>
      <c r="G42" s="34">
        <f t="shared" ref="G42:H42" si="12">SUM(G40:G41)</f>
        <v>0</v>
      </c>
      <c r="H42" s="34">
        <f t="shared" si="12"/>
        <v>0</v>
      </c>
      <c r="I42" s="33"/>
      <c r="J42" s="86"/>
    </row>
    <row r="43" spans="1:10" ht="13.5">
      <c r="A43" s="73">
        <v>9</v>
      </c>
      <c r="B43" s="74" t="s">
        <v>81</v>
      </c>
      <c r="C43" s="75">
        <v>0</v>
      </c>
      <c r="D43" s="76"/>
      <c r="E43" s="75">
        <f t="shared" si="2"/>
        <v>0</v>
      </c>
      <c r="F43" s="47">
        <v>0</v>
      </c>
      <c r="G43" s="47">
        <v>0</v>
      </c>
      <c r="H43" s="47">
        <f t="shared" si="0"/>
        <v>0</v>
      </c>
      <c r="I43" s="2"/>
      <c r="J43" s="77" t="s">
        <v>92</v>
      </c>
    </row>
    <row r="44" spans="1:10" ht="13.5">
      <c r="A44" s="73"/>
      <c r="B44" s="74"/>
      <c r="C44" s="75"/>
      <c r="D44" s="76"/>
      <c r="E44" s="75"/>
      <c r="F44" s="47">
        <v>0</v>
      </c>
      <c r="G44" s="47">
        <v>0</v>
      </c>
      <c r="H44" s="47">
        <f t="shared" si="0"/>
        <v>0</v>
      </c>
      <c r="I44" s="2"/>
      <c r="J44" s="71"/>
    </row>
    <row r="45" spans="1:10" ht="13.5">
      <c r="A45" s="73"/>
      <c r="B45" s="74"/>
      <c r="C45" s="75"/>
      <c r="D45" s="76"/>
      <c r="E45" s="75"/>
      <c r="F45" s="47">
        <v>0</v>
      </c>
      <c r="G45" s="47">
        <v>0</v>
      </c>
      <c r="H45" s="47">
        <f t="shared" si="0"/>
        <v>0</v>
      </c>
      <c r="I45" s="2"/>
      <c r="J45" s="71"/>
    </row>
    <row r="46" spans="1:10" s="29" customFormat="1" ht="16.5">
      <c r="A46" s="32"/>
      <c r="B46" s="28" t="s">
        <v>42</v>
      </c>
      <c r="C46" s="34">
        <f>SUM(C43)</f>
        <v>0</v>
      </c>
      <c r="D46" s="34">
        <f t="shared" ref="D46:E46" si="13">SUM(D43)</f>
        <v>0</v>
      </c>
      <c r="E46" s="34">
        <f t="shared" si="13"/>
        <v>0</v>
      </c>
      <c r="F46" s="34">
        <f>SUM(F43:F45)</f>
        <v>0</v>
      </c>
      <c r="G46" s="34">
        <f t="shared" ref="G46:H46" si="14">SUM(G43:G45)</f>
        <v>0</v>
      </c>
      <c r="H46" s="34">
        <f t="shared" si="14"/>
        <v>0</v>
      </c>
      <c r="I46" s="33"/>
      <c r="J46" s="72"/>
    </row>
    <row r="47" spans="1:10" ht="21" customHeight="1">
      <c r="A47" s="78">
        <v>10</v>
      </c>
      <c r="B47" s="74" t="s">
        <v>3</v>
      </c>
      <c r="C47" s="75">
        <v>0</v>
      </c>
      <c r="D47" s="76">
        <v>1</v>
      </c>
      <c r="E47" s="75">
        <f t="shared" si="2"/>
        <v>0</v>
      </c>
      <c r="F47" s="51">
        <v>0</v>
      </c>
      <c r="G47" s="52">
        <v>0</v>
      </c>
      <c r="H47" s="51">
        <f t="shared" si="0"/>
        <v>0</v>
      </c>
      <c r="I47" s="55" t="s">
        <v>95</v>
      </c>
      <c r="J47" s="90"/>
    </row>
    <row r="48" spans="1:10" ht="21" customHeight="1">
      <c r="A48" s="87"/>
      <c r="B48" s="74"/>
      <c r="C48" s="75"/>
      <c r="D48" s="76"/>
      <c r="E48" s="75"/>
      <c r="F48" s="51">
        <v>0</v>
      </c>
      <c r="G48" s="52">
        <v>0</v>
      </c>
      <c r="H48" s="51">
        <f t="shared" si="0"/>
        <v>0</v>
      </c>
      <c r="I48" s="55"/>
      <c r="J48" s="91"/>
    </row>
    <row r="49" spans="1:10" ht="21" customHeight="1">
      <c r="A49" s="87"/>
      <c r="B49" s="74"/>
      <c r="C49" s="75"/>
      <c r="D49" s="76"/>
      <c r="E49" s="75"/>
      <c r="F49" s="51">
        <v>0</v>
      </c>
      <c r="G49" s="52">
        <v>0</v>
      </c>
      <c r="H49" s="51">
        <f t="shared" si="0"/>
        <v>0</v>
      </c>
      <c r="I49" s="55"/>
      <c r="J49" s="91"/>
    </row>
    <row r="50" spans="1:10" s="29" customFormat="1" ht="21" customHeight="1">
      <c r="A50" s="32"/>
      <c r="B50" s="28" t="s">
        <v>82</v>
      </c>
      <c r="C50" s="34">
        <f>SUM(C47)</f>
        <v>0</v>
      </c>
      <c r="D50" s="34">
        <f>SUM(D47)</f>
        <v>1</v>
      </c>
      <c r="E50" s="34">
        <f>SUM(E47)</f>
        <v>0</v>
      </c>
      <c r="F50" s="34">
        <f>SUM(F47:F49)</f>
        <v>0</v>
      </c>
      <c r="G50" s="34">
        <f>SUM(G47:G49)</f>
        <v>0</v>
      </c>
      <c r="H50" s="34">
        <f>SUM(H47:H49)</f>
        <v>0</v>
      </c>
      <c r="I50" s="33"/>
      <c r="J50" s="92"/>
    </row>
    <row r="51" spans="1:10" ht="21" customHeight="1">
      <c r="A51" s="32"/>
      <c r="B51" s="28" t="s">
        <v>83</v>
      </c>
      <c r="C51" s="34">
        <f>SUM(C50,C46,C42,C39,C34,C29,C24,C21,C16,C13)</f>
        <v>35</v>
      </c>
      <c r="D51" s="34">
        <v>1</v>
      </c>
      <c r="E51" s="34">
        <f>SUM(E50,E46,E42,E39,E34,E29,E24,E21,E16,E13)</f>
        <v>52500</v>
      </c>
      <c r="F51" s="34">
        <f>SUM(F50,F46,F42,F39,F34,F29,F24,F21,F16,F13)</f>
        <v>52500</v>
      </c>
      <c r="G51" s="34">
        <f>SUM(G50,G46,G42,G39,G34,G29,G24,G21,G16,G13)</f>
        <v>0</v>
      </c>
      <c r="H51" s="34">
        <f>SUM(H50,H46,H42,H39,H34,H29,H24,H21,H16,H13)</f>
        <v>52500</v>
      </c>
      <c r="I51" s="33"/>
      <c r="J51" s="36"/>
    </row>
    <row r="55" spans="1:10" ht="21" customHeight="1">
      <c r="A55" s="93" t="s">
        <v>84</v>
      </c>
      <c r="B55" s="94"/>
      <c r="C55" s="95" t="s">
        <v>85</v>
      </c>
      <c r="D55" s="95"/>
      <c r="E55" s="95" t="s">
        <v>86</v>
      </c>
      <c r="F55" s="95"/>
      <c r="G55" s="95" t="s">
        <v>87</v>
      </c>
      <c r="H55" s="95"/>
      <c r="I55" s="30" t="s">
        <v>88</v>
      </c>
    </row>
    <row r="56" spans="1:10" ht="21" customHeight="1">
      <c r="A56" s="96">
        <f>E51</f>
        <v>52500</v>
      </c>
      <c r="B56" s="97"/>
      <c r="C56" s="97">
        <f>H51</f>
        <v>52500</v>
      </c>
      <c r="D56" s="97"/>
      <c r="E56" s="97">
        <f>F51</f>
        <v>52500</v>
      </c>
      <c r="F56" s="97"/>
      <c r="G56" s="97">
        <f>G51</f>
        <v>0</v>
      </c>
      <c r="H56" s="97"/>
      <c r="I56" s="31">
        <f>A56-C56</f>
        <v>0</v>
      </c>
    </row>
    <row r="58" spans="1:10" ht="21" customHeight="1">
      <c r="A58" s="37" t="s">
        <v>91</v>
      </c>
      <c r="B58" s="54" t="s">
        <v>97</v>
      </c>
      <c r="C58" s="39" t="s">
        <v>89</v>
      </c>
      <c r="D58" s="37"/>
      <c r="E58" s="37" t="s">
        <v>90</v>
      </c>
      <c r="F58" s="37"/>
      <c r="G58" s="37" t="s">
        <v>49</v>
      </c>
      <c r="H58" s="37"/>
      <c r="I58" s="38"/>
    </row>
  </sheetData>
  <mergeCells count="76">
    <mergeCell ref="A55:B55"/>
    <mergeCell ref="C55:D55"/>
    <mergeCell ref="E55:F55"/>
    <mergeCell ref="G55:H55"/>
    <mergeCell ref="A56:B56"/>
    <mergeCell ref="C56:D56"/>
    <mergeCell ref="E56:F56"/>
    <mergeCell ref="G56:H56"/>
    <mergeCell ref="J47:J50"/>
    <mergeCell ref="A43:A45"/>
    <mergeCell ref="B43:B45"/>
    <mergeCell ref="C43:C45"/>
    <mergeCell ref="D43:D45"/>
    <mergeCell ref="E43:E45"/>
    <mergeCell ref="J43:J46"/>
    <mergeCell ref="A47:A49"/>
    <mergeCell ref="B47:B49"/>
    <mergeCell ref="C47:C49"/>
    <mergeCell ref="D47:D49"/>
    <mergeCell ref="E47:E49"/>
    <mergeCell ref="J40:J42"/>
    <mergeCell ref="A35:A38"/>
    <mergeCell ref="B35:B38"/>
    <mergeCell ref="C35:C38"/>
    <mergeCell ref="D35:D38"/>
    <mergeCell ref="E35:E38"/>
    <mergeCell ref="J35:J39"/>
    <mergeCell ref="A40:A41"/>
    <mergeCell ref="B40:B41"/>
    <mergeCell ref="C40:C41"/>
    <mergeCell ref="D40:D41"/>
    <mergeCell ref="E40:E41"/>
    <mergeCell ref="J30:J34"/>
    <mergeCell ref="A25:A28"/>
    <mergeCell ref="B25:B28"/>
    <mergeCell ref="C25:C28"/>
    <mergeCell ref="D25:D28"/>
    <mergeCell ref="E25:E28"/>
    <mergeCell ref="J25:J29"/>
    <mergeCell ref="A30:A33"/>
    <mergeCell ref="B30:B33"/>
    <mergeCell ref="C30:C33"/>
    <mergeCell ref="D30:D33"/>
    <mergeCell ref="E30:E33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5" zoomScale="90" zoomScaleNormal="90" zoomScalePageLayoutView="90" workbookViewId="0">
      <selection activeCell="L39" sqref="L39"/>
    </sheetView>
  </sheetViews>
  <sheetFormatPr defaultColWidth="8.875" defaultRowHeight="13.5"/>
  <cols>
    <col min="1" max="1" width="1.5" customWidth="1"/>
    <col min="2" max="3" width="2.37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62" t="s">
        <v>46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25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>
      <c r="B5" s="7"/>
      <c r="C5" s="8"/>
      <c r="D5" s="43" t="s">
        <v>9</v>
      </c>
      <c r="E5" s="43"/>
      <c r="F5" s="114"/>
      <c r="G5" s="114"/>
      <c r="H5" s="43" t="s">
        <v>10</v>
      </c>
      <c r="I5" s="8"/>
      <c r="J5" s="114" t="s">
        <v>60</v>
      </c>
      <c r="K5" s="115"/>
    </row>
    <row r="6" spans="2:11" ht="20.25" customHeight="1">
      <c r="B6" s="9"/>
      <c r="C6" s="10"/>
      <c r="D6" s="11" t="s">
        <v>11</v>
      </c>
      <c r="E6" s="11"/>
      <c r="F6" s="116" t="s">
        <v>58</v>
      </c>
      <c r="G6" s="116"/>
      <c r="H6" s="11" t="s">
        <v>12</v>
      </c>
      <c r="I6" s="10"/>
      <c r="J6" s="116" t="s">
        <v>59</v>
      </c>
      <c r="K6" s="117"/>
    </row>
    <row r="7" spans="2:11" ht="20.25" customHeight="1">
      <c r="B7" s="9"/>
      <c r="C7" s="10"/>
      <c r="D7" s="11" t="s">
        <v>13</v>
      </c>
      <c r="E7" s="11"/>
      <c r="F7" s="116"/>
      <c r="G7" s="116"/>
      <c r="H7" s="11" t="s">
        <v>14</v>
      </c>
      <c r="I7" s="12"/>
      <c r="J7" s="119"/>
      <c r="K7" s="117"/>
    </row>
    <row r="8" spans="2:11" ht="20.25" customHeight="1">
      <c r="B8" s="13"/>
      <c r="C8" s="14"/>
      <c r="D8" s="44"/>
      <c r="E8" s="44"/>
      <c r="F8" s="45"/>
      <c r="G8" s="45"/>
      <c r="H8" s="44" t="s">
        <v>50</v>
      </c>
      <c r="I8" s="46"/>
      <c r="J8" s="98"/>
      <c r="K8" s="99"/>
    </row>
    <row r="9" spans="2:11" ht="20.25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>
      <c r="B10" s="107" t="s">
        <v>15</v>
      </c>
      <c r="C10" s="108"/>
      <c r="D10" s="16" t="s">
        <v>16</v>
      </c>
      <c r="E10" s="105" t="s">
        <v>17</v>
      </c>
      <c r="F10" s="106"/>
      <c r="G10" s="17" t="s">
        <v>18</v>
      </c>
      <c r="H10" s="18" t="s">
        <v>19</v>
      </c>
      <c r="I10" s="105" t="s">
        <v>20</v>
      </c>
      <c r="J10" s="106"/>
      <c r="K10" s="17" t="s">
        <v>21</v>
      </c>
    </row>
    <row r="11" spans="2:11" ht="20.25" customHeight="1">
      <c r="B11" s="103">
        <v>1</v>
      </c>
      <c r="C11" s="104"/>
      <c r="D11" s="109" t="s">
        <v>22</v>
      </c>
      <c r="E11" s="103" t="s">
        <v>23</v>
      </c>
      <c r="F11" s="104"/>
      <c r="G11" s="53">
        <v>0</v>
      </c>
      <c r="H11" s="19">
        <v>0</v>
      </c>
      <c r="I11" s="101">
        <v>0</v>
      </c>
      <c r="J11" s="102"/>
      <c r="K11" s="20" t="s">
        <v>24</v>
      </c>
    </row>
    <row r="12" spans="2:11" ht="20.25" customHeight="1">
      <c r="B12" s="58"/>
      <c r="C12" s="59"/>
      <c r="D12" s="110"/>
      <c r="E12" s="58"/>
      <c r="F12" s="59"/>
      <c r="G12" s="61">
        <v>0</v>
      </c>
      <c r="H12" s="60"/>
      <c r="I12" s="56"/>
      <c r="J12" s="57">
        <f>G12</f>
        <v>0</v>
      </c>
      <c r="K12" s="55"/>
    </row>
    <row r="13" spans="2:11" ht="14.25">
      <c r="B13" s="103">
        <v>2</v>
      </c>
      <c r="C13" s="104"/>
      <c r="D13" s="110"/>
      <c r="E13" s="100" t="s">
        <v>25</v>
      </c>
      <c r="F13" s="100"/>
      <c r="G13" s="61">
        <v>0</v>
      </c>
      <c r="H13" s="19">
        <v>0</v>
      </c>
      <c r="I13" s="101">
        <f>G13</f>
        <v>0</v>
      </c>
      <c r="J13" s="102"/>
      <c r="K13" s="55"/>
    </row>
    <row r="14" spans="2:11" ht="14.25">
      <c r="B14" s="58"/>
      <c r="C14" s="59"/>
      <c r="D14" s="110"/>
      <c r="E14" s="58"/>
      <c r="F14" s="59"/>
      <c r="G14" s="61">
        <v>0</v>
      </c>
      <c r="H14" s="60"/>
      <c r="I14" s="101">
        <f t="shared" ref="I14:I18" si="0">G14</f>
        <v>0</v>
      </c>
      <c r="J14" s="102"/>
      <c r="K14" s="55"/>
    </row>
    <row r="15" spans="2:11" ht="14.25">
      <c r="B15" s="58"/>
      <c r="C15" s="59"/>
      <c r="D15" s="110"/>
      <c r="E15" s="58"/>
      <c r="F15" s="59"/>
      <c r="G15" s="61">
        <v>0</v>
      </c>
      <c r="H15" s="60"/>
      <c r="I15" s="101">
        <f t="shared" si="0"/>
        <v>0</v>
      </c>
      <c r="J15" s="102"/>
      <c r="K15" s="55"/>
    </row>
    <row r="16" spans="2:11" ht="14.25">
      <c r="B16" s="58"/>
      <c r="C16" s="59"/>
      <c r="D16" s="110"/>
      <c r="E16" s="58"/>
      <c r="F16" s="59"/>
      <c r="G16" s="61">
        <v>0</v>
      </c>
      <c r="H16" s="60"/>
      <c r="I16" s="101">
        <f t="shared" si="0"/>
        <v>0</v>
      </c>
      <c r="J16" s="102"/>
      <c r="K16" s="55"/>
    </row>
    <row r="17" spans="1:11" ht="14.25">
      <c r="B17" s="58"/>
      <c r="C17" s="59"/>
      <c r="D17" s="110"/>
      <c r="E17" s="58"/>
      <c r="F17" s="59"/>
      <c r="G17" s="61">
        <v>0</v>
      </c>
      <c r="H17" s="60"/>
      <c r="I17" s="101">
        <f t="shared" si="0"/>
        <v>0</v>
      </c>
      <c r="J17" s="102"/>
      <c r="K17" s="55"/>
    </row>
    <row r="18" spans="1:11" ht="14.25">
      <c r="B18" s="58"/>
      <c r="C18" s="59"/>
      <c r="D18" s="110"/>
      <c r="E18" s="58"/>
      <c r="F18" s="59"/>
      <c r="G18" s="61">
        <v>0</v>
      </c>
      <c r="H18" s="60"/>
      <c r="I18" s="101">
        <f t="shared" si="0"/>
        <v>0</v>
      </c>
      <c r="J18" s="102"/>
      <c r="K18" s="55"/>
    </row>
    <row r="19" spans="1:11" ht="20.25" customHeight="1">
      <c r="B19" s="103">
        <v>3</v>
      </c>
      <c r="C19" s="104"/>
      <c r="D19" s="110"/>
      <c r="E19" s="103" t="s">
        <v>26</v>
      </c>
      <c r="F19" s="104"/>
      <c r="G19" s="61">
        <v>0</v>
      </c>
      <c r="H19" s="50">
        <v>0</v>
      </c>
      <c r="I19" s="101">
        <v>0</v>
      </c>
      <c r="J19" s="102"/>
      <c r="K19" s="20"/>
    </row>
    <row r="20" spans="1:11" ht="19.5" customHeight="1">
      <c r="B20" s="103">
        <v>4</v>
      </c>
      <c r="C20" s="104"/>
      <c r="D20" s="110"/>
      <c r="E20" s="103" t="s">
        <v>27</v>
      </c>
      <c r="F20" s="104"/>
      <c r="G20" s="61">
        <v>0</v>
      </c>
      <c r="H20" s="50">
        <v>0</v>
      </c>
      <c r="I20" s="101">
        <v>0</v>
      </c>
      <c r="J20" s="102"/>
      <c r="K20" s="25"/>
    </row>
    <row r="21" spans="1:11" ht="14.25">
      <c r="B21" s="103">
        <v>5</v>
      </c>
      <c r="C21" s="104"/>
      <c r="D21" s="109" t="s">
        <v>28</v>
      </c>
      <c r="E21" s="100" t="s">
        <v>63</v>
      </c>
      <c r="F21" s="100"/>
      <c r="G21" s="61">
        <v>0</v>
      </c>
      <c r="H21" s="50">
        <v>0</v>
      </c>
      <c r="I21" s="101">
        <v>0</v>
      </c>
      <c r="J21" s="102"/>
      <c r="K21" s="25"/>
    </row>
    <row r="22" spans="1:11" ht="20.25" customHeight="1">
      <c r="B22" s="103">
        <v>6</v>
      </c>
      <c r="C22" s="104"/>
      <c r="D22" s="110"/>
      <c r="E22" s="100"/>
      <c r="F22" s="100"/>
      <c r="G22" s="61">
        <v>0</v>
      </c>
      <c r="H22" s="50">
        <v>0</v>
      </c>
      <c r="I22" s="101">
        <v>0</v>
      </c>
      <c r="J22" s="102"/>
      <c r="K22" s="20"/>
    </row>
    <row r="23" spans="1:11" ht="20.25" customHeight="1">
      <c r="B23" s="103">
        <v>7</v>
      </c>
      <c r="C23" s="104"/>
      <c r="D23" s="120"/>
      <c r="E23" s="100"/>
      <c r="F23" s="100"/>
      <c r="G23" s="50">
        <f t="shared" ref="G23" si="1">H23+I23</f>
        <v>0</v>
      </c>
      <c r="H23" s="50">
        <v>0</v>
      </c>
      <c r="I23" s="101">
        <v>0</v>
      </c>
      <c r="J23" s="102"/>
      <c r="K23" s="20"/>
    </row>
    <row r="24" spans="1:11" ht="20.25" customHeight="1">
      <c r="B24" s="105" t="s">
        <v>29</v>
      </c>
      <c r="C24" s="111"/>
      <c r="D24" s="111"/>
      <c r="E24" s="111"/>
      <c r="F24" s="106"/>
      <c r="G24" s="21">
        <f>SUM(G11:G23)</f>
        <v>0</v>
      </c>
      <c r="H24" s="21">
        <v>0</v>
      </c>
      <c r="I24" s="112">
        <f>SUM(I11:J23)</f>
        <v>0</v>
      </c>
      <c r="J24" s="113"/>
      <c r="K24" s="22"/>
    </row>
    <row r="25" spans="1:11" ht="20.25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25" customHeight="1">
      <c r="B26" s="122" t="s">
        <v>19</v>
      </c>
      <c r="C26" s="122"/>
      <c r="D26" s="122"/>
      <c r="E26" s="122"/>
      <c r="F26" s="122"/>
      <c r="G26" s="122" t="s">
        <v>30</v>
      </c>
      <c r="H26" s="122"/>
      <c r="I26" s="122"/>
      <c r="J26" s="122"/>
      <c r="K26" s="17" t="s">
        <v>31</v>
      </c>
    </row>
    <row r="27" spans="1:11" ht="20.25" customHeight="1">
      <c r="B27" s="121">
        <f>H24</f>
        <v>0</v>
      </c>
      <c r="C27" s="121"/>
      <c r="D27" s="121"/>
      <c r="E27" s="121"/>
      <c r="F27" s="121"/>
      <c r="G27" s="121">
        <f>I24</f>
        <v>0</v>
      </c>
      <c r="H27" s="121"/>
      <c r="I27" s="121"/>
      <c r="J27" s="121"/>
      <c r="K27" s="24">
        <f>SUM(B27:J27)</f>
        <v>0</v>
      </c>
    </row>
    <row r="28" spans="1:11" ht="20.2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25" customHeight="1">
      <c r="B29" s="15" t="s">
        <v>32</v>
      </c>
      <c r="C29" s="15"/>
      <c r="D29" s="15" t="s">
        <v>93</v>
      </c>
      <c r="E29" s="15"/>
      <c r="F29" s="15" t="s">
        <v>33</v>
      </c>
      <c r="G29" s="15" t="s">
        <v>34</v>
      </c>
      <c r="H29" s="15"/>
      <c r="I29" s="15"/>
      <c r="J29" s="15" t="s">
        <v>35</v>
      </c>
      <c r="K29" s="15"/>
    </row>
    <row r="32" spans="1:11" ht="18.75">
      <c r="A32" s="62" t="s">
        <v>51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4" spans="2:11" ht="20.25" customHeight="1">
      <c r="B34" s="7"/>
      <c r="C34" s="8"/>
      <c r="D34" s="43" t="s">
        <v>9</v>
      </c>
      <c r="E34" s="43"/>
      <c r="F34" s="114">
        <f>F5</f>
        <v>0</v>
      </c>
      <c r="G34" s="114"/>
      <c r="H34" s="43" t="s">
        <v>10</v>
      </c>
      <c r="I34" s="8"/>
      <c r="J34" s="114" t="str">
        <f>J5</f>
        <v>项目经理</v>
      </c>
      <c r="K34" s="115"/>
    </row>
    <row r="35" spans="2:11" ht="20.25" customHeight="1">
      <c r="B35" s="9"/>
      <c r="C35" s="10"/>
      <c r="D35" s="11" t="s">
        <v>11</v>
      </c>
      <c r="E35" s="11"/>
      <c r="F35" s="116" t="str">
        <f>F6</f>
        <v>上海</v>
      </c>
      <c r="G35" s="116"/>
      <c r="H35" s="11" t="s">
        <v>12</v>
      </c>
      <c r="I35" s="10"/>
      <c r="J35" s="116" t="str">
        <f>J6</f>
        <v>上海事业部</v>
      </c>
      <c r="K35" s="117"/>
    </row>
    <row r="36" spans="2:11" ht="20.25" customHeight="1">
      <c r="B36" s="9"/>
      <c r="C36" s="10"/>
      <c r="D36" s="11" t="s">
        <v>13</v>
      </c>
      <c r="E36" s="11"/>
      <c r="F36" s="116">
        <f>F7</f>
        <v>0</v>
      </c>
      <c r="G36" s="116"/>
      <c r="H36" s="11" t="s">
        <v>14</v>
      </c>
      <c r="I36" s="12"/>
      <c r="J36" s="116"/>
      <c r="K36" s="117"/>
    </row>
    <row r="37" spans="2:11" ht="20.25" customHeight="1">
      <c r="B37" s="13"/>
      <c r="C37" s="14"/>
      <c r="D37" s="44"/>
      <c r="E37" s="44"/>
      <c r="F37" s="45"/>
      <c r="G37" s="45"/>
      <c r="H37" s="44" t="s">
        <v>50</v>
      </c>
      <c r="I37" s="46"/>
      <c r="J37" s="98">
        <f>J8</f>
        <v>0</v>
      </c>
      <c r="K37" s="99"/>
    </row>
    <row r="38" spans="2:11" ht="20.25" customHeight="1"/>
    <row r="39" spans="2:11" ht="20.25" customHeight="1">
      <c r="B39" s="100"/>
      <c r="C39" s="100"/>
      <c r="D39" s="41" t="s">
        <v>56</v>
      </c>
      <c r="E39" s="100" t="s">
        <v>57</v>
      </c>
      <c r="F39" s="100"/>
      <c r="G39" s="19" t="s">
        <v>55</v>
      </c>
      <c r="H39" s="19" t="s">
        <v>53</v>
      </c>
      <c r="I39" s="118" t="s">
        <v>54</v>
      </c>
      <c r="J39" s="118"/>
      <c r="K39" s="42" t="s">
        <v>52</v>
      </c>
    </row>
    <row r="40" spans="2:11" ht="14.25">
      <c r="B40" s="100">
        <v>1</v>
      </c>
      <c r="C40" s="100"/>
      <c r="D40" s="40" t="s">
        <v>61</v>
      </c>
      <c r="E40" s="100" t="s">
        <v>62</v>
      </c>
      <c r="F40" s="100"/>
      <c r="G40" s="19">
        <v>0</v>
      </c>
      <c r="H40" s="19">
        <v>8</v>
      </c>
      <c r="I40" s="101"/>
      <c r="J40" s="102"/>
      <c r="K40" s="25"/>
    </row>
    <row r="41" spans="2:11" ht="20.25" customHeight="1">
      <c r="B41" s="100">
        <v>2</v>
      </c>
      <c r="C41" s="100"/>
      <c r="D41" s="40"/>
      <c r="E41" s="100"/>
      <c r="F41" s="100"/>
      <c r="G41" s="19"/>
      <c r="H41" s="19"/>
      <c r="I41" s="101"/>
      <c r="J41" s="102"/>
      <c r="K41" s="25"/>
    </row>
    <row r="42" spans="2:11" ht="20.25" customHeight="1">
      <c r="B42" s="100">
        <v>3</v>
      </c>
      <c r="C42" s="100"/>
      <c r="D42" s="40"/>
      <c r="E42" s="100"/>
      <c r="F42" s="100"/>
      <c r="G42" s="19"/>
      <c r="H42" s="19"/>
      <c r="I42" s="101"/>
      <c r="J42" s="102"/>
      <c r="K42" s="25"/>
    </row>
    <row r="43" spans="2:11" ht="20.25" customHeight="1">
      <c r="B43" s="105" t="s">
        <v>29</v>
      </c>
      <c r="C43" s="111"/>
      <c r="D43" s="111"/>
      <c r="E43" s="111"/>
      <c r="F43" s="106"/>
      <c r="G43" s="21"/>
      <c r="H43" s="21"/>
      <c r="I43" s="112">
        <v>800</v>
      </c>
      <c r="J43" s="113"/>
      <c r="K43" s="22"/>
    </row>
    <row r="44" spans="2:11" ht="20.25" customHeight="1">
      <c r="B44" s="15" t="s">
        <v>32</v>
      </c>
      <c r="C44" s="15"/>
      <c r="D44" s="15"/>
      <c r="E44" s="15"/>
      <c r="F44" s="15" t="s">
        <v>33</v>
      </c>
      <c r="G44" s="15" t="s">
        <v>34</v>
      </c>
      <c r="H44" s="15"/>
      <c r="I44" s="15"/>
      <c r="J44" s="15" t="s">
        <v>35</v>
      </c>
      <c r="K44" s="15"/>
    </row>
  </sheetData>
  <mergeCells count="67">
    <mergeCell ref="I14:J14"/>
    <mergeCell ref="I15:J15"/>
    <mergeCell ref="I16:J16"/>
    <mergeCell ref="I17:J17"/>
    <mergeCell ref="I18:J18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I13:J13"/>
    <mergeCell ref="E19:F19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3:C13"/>
    <mergeCell ref="E13:F13"/>
    <mergeCell ref="D11:D20"/>
    <mergeCell ref="B19:C19"/>
    <mergeCell ref="B20:C20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2017-09-27T02:11:57Z</cp:lastPrinted>
  <dcterms:created xsi:type="dcterms:W3CDTF">2014-04-15T08:52:03Z</dcterms:created>
  <dcterms:modified xsi:type="dcterms:W3CDTF">2019-02-28T09:28:43Z</dcterms:modified>
</cp:coreProperties>
</file>