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9年团档\9月\9.7陌陌\"/>
    </mc:Choice>
  </mc:AlternateContent>
  <bookViews>
    <workbookView xWindow="0" yWindow="0" windowWidth="23040" windowHeight="9360"/>
  </bookViews>
  <sheets>
    <sheet name="员工报销明细" sheetId="3" r:id="rId1"/>
    <sheet name="通用三品年会费用拆分表" sheetId="4" r:id="rId2"/>
  </sheets>
  <calcPr calcId="152511" concurrentCalc="0"/>
</workbook>
</file>

<file path=xl/calcChain.xml><?xml version="1.0" encoding="utf-8"?>
<calcChain xmlns="http://schemas.openxmlformats.org/spreadsheetml/2006/main">
  <c r="D17" i="4" l="1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G21" i="3"/>
  <c r="H17" i="3"/>
  <c r="H18" i="3"/>
  <c r="H19" i="3"/>
  <c r="H20" i="3"/>
  <c r="H21" i="3"/>
  <c r="F21" i="3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<sst xmlns="http://schemas.openxmlformats.org/spreadsheetml/2006/main" count="114" uniqueCount="100">
  <si>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</si>
  <si>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</si>
  <si>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</si>
  <si>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</si>
  <si>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</si>
  <si>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</si>
  <si>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</si>
  <si>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</si>
  <si>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</si>
  <si>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</si>
  <si>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</si>
  <si>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</si>
  <si>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</si>
  <si>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</si>
  <si>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</si>
  <si>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</si>
  <si>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</si>
  <si>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</si>
  <si>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</si>
  <si>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</si>
  <si>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</si>
  <si>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</si>
  <si>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</si>
  <si>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</si>
  <si>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</si>
  <si>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</si>
  <si>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</si>
  <si>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</si>
  <si>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</si>
  <si>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</si>
  <si>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</si>
  <si>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</si>
  <si>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</si>
  <si>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</si>
  <si>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</si>
  <si>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</si>
  <si>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</si>
  <si>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</si>
  <si>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</si>
  <si>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</si>
  <si>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</si>
  <si>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</si>
  <si>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</si>
  <si>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</si>
  <si>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</si>
  <si>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</si>
  <si>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</si>
  <si>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</si>
  <si>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</si>
  <si>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</si>
  <si>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</si>
  <si>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</si>
  <si>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加油费</t>
    <phoneticPr fontId="1" type="noConversion"/>
  </si>
  <si>
    <t>司机住宿费</t>
    <phoneticPr fontId="1" type="noConversion"/>
  </si>
  <si>
    <t>停车费</t>
    <phoneticPr fontId="1" type="noConversion"/>
  </si>
  <si>
    <t xml:space="preserve">HMZB-190906-MOM684    </t>
    <phoneticPr fontId="1" type="noConversion"/>
  </si>
  <si>
    <t>会议日期：9.7-9.10</t>
    <phoneticPr fontId="1" type="noConversion"/>
  </si>
  <si>
    <t>餐费及采买</t>
    <phoneticPr fontId="1" type="noConversion"/>
  </si>
  <si>
    <t>陌陌VIP费用明细</t>
    <phoneticPr fontId="17" type="noConversion"/>
  </si>
  <si>
    <t>序号</t>
    <phoneticPr fontId="17" type="noConversion"/>
  </si>
  <si>
    <t>日期</t>
    <phoneticPr fontId="17" type="noConversion"/>
  </si>
  <si>
    <t>项目</t>
    <phoneticPr fontId="17" type="noConversion"/>
  </si>
  <si>
    <t>金额</t>
    <phoneticPr fontId="17" type="noConversion"/>
  </si>
  <si>
    <t>备注</t>
    <phoneticPr fontId="17" type="noConversion"/>
  </si>
  <si>
    <t>有无发票</t>
    <phoneticPr fontId="17" type="noConversion"/>
  </si>
  <si>
    <t>付款人</t>
    <phoneticPr fontId="17" type="noConversion"/>
  </si>
  <si>
    <t>水</t>
    <phoneticPr fontId="17" type="noConversion"/>
  </si>
  <si>
    <t>无</t>
    <phoneticPr fontId="17" type="noConversion"/>
  </si>
  <si>
    <t>钱晶晶</t>
    <phoneticPr fontId="17" type="noConversion"/>
  </si>
  <si>
    <t>京东</t>
    <phoneticPr fontId="17" type="noConversion"/>
  </si>
  <si>
    <t>有</t>
    <phoneticPr fontId="17" type="noConversion"/>
  </si>
  <si>
    <t>钱晶晶</t>
    <phoneticPr fontId="17" type="noConversion"/>
  </si>
  <si>
    <t>保鲜膜</t>
    <phoneticPr fontId="17" type="noConversion"/>
  </si>
  <si>
    <t>成可心</t>
    <phoneticPr fontId="17" type="noConversion"/>
  </si>
  <si>
    <t>花露水</t>
    <phoneticPr fontId="17" type="noConversion"/>
  </si>
  <si>
    <t>有</t>
    <phoneticPr fontId="17" type="noConversion"/>
  </si>
  <si>
    <t>购物袋</t>
    <phoneticPr fontId="17" type="noConversion"/>
  </si>
  <si>
    <t>成可心</t>
    <phoneticPr fontId="17" type="noConversion"/>
  </si>
  <si>
    <t>过路费</t>
    <rPh sb="0" eb="1">
      <t>guo lu fei</t>
    </rPh>
    <phoneticPr fontId="17" type="noConversion"/>
  </si>
  <si>
    <t>现金结算</t>
    <phoneticPr fontId="17" type="noConversion"/>
  </si>
  <si>
    <t>有</t>
    <rPh sb="0" eb="1">
      <t>you</t>
    </rPh>
    <phoneticPr fontId="17" type="noConversion"/>
  </si>
  <si>
    <t>钱晶晶</t>
    <phoneticPr fontId="17" type="noConversion"/>
  </si>
  <si>
    <t>停车费</t>
    <rPh sb="0" eb="1">
      <t>ting ch fei</t>
    </rPh>
    <phoneticPr fontId="17" type="noConversion"/>
  </si>
  <si>
    <t>水果采买</t>
    <rPh sb="0" eb="1">
      <t>shui guo</t>
    </rPh>
    <rPh sb="2" eb="3">
      <t>cai mai</t>
    </rPh>
    <phoneticPr fontId="17" type="noConversion"/>
  </si>
  <si>
    <t>有小票</t>
    <phoneticPr fontId="17" type="noConversion"/>
  </si>
  <si>
    <t>眼药水</t>
    <rPh sb="0" eb="1">
      <t>yan yao shui</t>
    </rPh>
    <phoneticPr fontId="17" type="noConversion"/>
  </si>
  <si>
    <t>现金结算</t>
    <phoneticPr fontId="17" type="noConversion"/>
  </si>
  <si>
    <t>无</t>
    <rPh sb="0" eb="1">
      <t>wu</t>
    </rPh>
    <phoneticPr fontId="17" type="noConversion"/>
  </si>
  <si>
    <t>食堂打包</t>
    <rPh sb="0" eb="1">
      <t>shi tang</t>
    </rPh>
    <rPh sb="2" eb="3">
      <t>da bao</t>
    </rPh>
    <phoneticPr fontId="17" type="noConversion"/>
  </si>
  <si>
    <t>钱晶晶</t>
    <phoneticPr fontId="17" type="noConversion"/>
  </si>
  <si>
    <t>汉堡打包</t>
    <rPh sb="0" eb="1">
      <t>han bao</t>
    </rPh>
    <rPh sb="2" eb="3">
      <t>da bao</t>
    </rPh>
    <phoneticPr fontId="17" type="noConversion"/>
  </si>
  <si>
    <t>钱晶晶</t>
    <phoneticPr fontId="17" type="noConversion"/>
  </si>
  <si>
    <t>咖啡</t>
    <phoneticPr fontId="17" type="noConversion"/>
  </si>
  <si>
    <t>成可心</t>
    <phoneticPr fontId="17" type="noConversion"/>
  </si>
  <si>
    <t>油费</t>
    <phoneticPr fontId="17" type="noConversion"/>
  </si>
  <si>
    <t>有</t>
    <phoneticPr fontId="17" type="noConversion"/>
  </si>
  <si>
    <t>酒店</t>
    <phoneticPr fontId="17" type="noConversion"/>
  </si>
  <si>
    <t>民宿打扫及洗浴用品</t>
    <phoneticPr fontId="17" type="noConversion"/>
  </si>
  <si>
    <t>有</t>
    <phoneticPr fontId="17" type="noConversion"/>
  </si>
  <si>
    <t>合计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</si>
</sst>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58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1" xfId="0" applyFont="1" applyBorder="1" applyAlignment="1"/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F18" sqref="F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7"/>
    <col min="6" max="6" width="12.88671875" bestFit="1" customWidth="1"/>
    <col min="7" max="7" width="9.1093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32" t="s">
        <v>46</v>
      </c>
      <c r="D2" s="32"/>
      <c r="E2" s="32"/>
      <c r="F2" s="32"/>
      <c r="G2" s="32"/>
      <c r="H2" s="32"/>
      <c r="I2" s="16"/>
      <c r="J2" s="16"/>
      <c r="K2" s="16"/>
      <c r="L2" s="16"/>
    </row>
    <row r="4" spans="1:12" ht="21" customHeight="1" x14ac:dyDescent="0.25">
      <c r="H4" s="41" t="s">
        <v>51</v>
      </c>
      <c r="I4" s="39" t="s">
        <v>55</v>
      </c>
      <c r="J4" s="59" t="s">
        <v>56</v>
      </c>
    </row>
    <row r="5" spans="1:12" ht="21" customHeight="1" x14ac:dyDescent="0.25">
      <c r="H5" s="42"/>
      <c r="I5" s="40"/>
      <c r="J5" s="60"/>
    </row>
    <row r="6" spans="1:12" ht="21" customHeight="1" x14ac:dyDescent="0.25">
      <c r="A6" s="38" t="s">
        <v>19</v>
      </c>
      <c r="B6" s="33" t="s">
        <v>0</v>
      </c>
      <c r="C6" s="34" t="s">
        <v>11</v>
      </c>
      <c r="D6" s="34"/>
      <c r="E6" s="34"/>
      <c r="F6" s="35" t="s">
        <v>10</v>
      </c>
      <c r="G6" s="35"/>
      <c r="H6" s="35"/>
      <c r="I6" s="35"/>
      <c r="J6" s="33" t="s">
        <v>6</v>
      </c>
    </row>
    <row r="7" spans="1:12" ht="21" customHeight="1" x14ac:dyDescent="0.25">
      <c r="A7" s="38"/>
      <c r="B7" s="33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33"/>
    </row>
    <row r="8" spans="1:12" ht="21" customHeight="1" x14ac:dyDescent="0.25">
      <c r="A8" s="44">
        <v>1</v>
      </c>
      <c r="B8" s="43" t="s">
        <v>2</v>
      </c>
      <c r="C8" s="45">
        <v>0</v>
      </c>
      <c r="D8" s="46"/>
      <c r="E8" s="45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64" t="s">
        <v>45</v>
      </c>
    </row>
    <row r="9" spans="1:12" ht="21" customHeight="1" x14ac:dyDescent="0.25">
      <c r="A9" s="44"/>
      <c r="B9" s="43"/>
      <c r="C9" s="45"/>
      <c r="D9" s="46"/>
      <c r="E9" s="45"/>
      <c r="F9" s="14">
        <v>0</v>
      </c>
      <c r="G9" s="14">
        <v>0</v>
      </c>
      <c r="H9" s="14">
        <f t="shared" si="0"/>
        <v>0</v>
      </c>
      <c r="I9" s="2"/>
      <c r="J9" s="54"/>
    </row>
    <row r="10" spans="1:12" ht="21" customHeight="1" x14ac:dyDescent="0.25">
      <c r="A10" s="44"/>
      <c r="B10" s="43"/>
      <c r="C10" s="45"/>
      <c r="D10" s="46"/>
      <c r="E10" s="45"/>
      <c r="F10" s="14">
        <v>0</v>
      </c>
      <c r="G10" s="14">
        <v>0</v>
      </c>
      <c r="H10" s="14">
        <f t="shared" si="0"/>
        <v>0</v>
      </c>
      <c r="I10" s="2"/>
      <c r="J10" s="54"/>
    </row>
    <row r="11" spans="1:12" ht="21" customHeight="1" x14ac:dyDescent="0.25">
      <c r="A11" s="44"/>
      <c r="B11" s="43"/>
      <c r="C11" s="45"/>
      <c r="D11" s="46"/>
      <c r="E11" s="45"/>
      <c r="F11" s="14">
        <v>0</v>
      </c>
      <c r="G11" s="14">
        <v>0</v>
      </c>
      <c r="H11" s="14">
        <f t="shared" si="0"/>
        <v>0</v>
      </c>
      <c r="I11" s="2"/>
      <c r="J11" s="54"/>
    </row>
    <row r="12" spans="1:12" ht="21" customHeight="1" x14ac:dyDescent="0.25">
      <c r="A12" s="44"/>
      <c r="B12" s="43"/>
      <c r="C12" s="45"/>
      <c r="D12" s="46"/>
      <c r="E12" s="45"/>
      <c r="F12" s="14">
        <v>0</v>
      </c>
      <c r="G12" s="14">
        <v>0</v>
      </c>
      <c r="H12" s="14">
        <f t="shared" si="0"/>
        <v>0</v>
      </c>
      <c r="I12" s="2"/>
      <c r="J12" s="54"/>
    </row>
    <row r="13" spans="1:12" s="9" customFormat="1" ht="2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55"/>
    </row>
    <row r="14" spans="1:12" ht="21" customHeight="1" x14ac:dyDescent="0.25">
      <c r="A14" s="26">
        <v>2</v>
      </c>
      <c r="B14" s="36" t="s">
        <v>22</v>
      </c>
      <c r="C14" s="29">
        <v>0</v>
      </c>
      <c r="D14" s="26"/>
      <c r="E14" s="29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53" t="s">
        <v>38</v>
      </c>
    </row>
    <row r="15" spans="1:12" ht="21" customHeight="1" x14ac:dyDescent="0.25">
      <c r="A15" s="28"/>
      <c r="B15" s="37"/>
      <c r="C15" s="31"/>
      <c r="D15" s="28"/>
      <c r="E15" s="31"/>
      <c r="F15" s="14">
        <v>0</v>
      </c>
      <c r="G15" s="14">
        <v>0</v>
      </c>
      <c r="H15" s="14">
        <f t="shared" ref="H15" si="3">F15+G15</f>
        <v>0</v>
      </c>
      <c r="I15" s="2"/>
      <c r="J15" s="54"/>
    </row>
    <row r="16" spans="1:12" s="9" customFormat="1" ht="21" customHeight="1" x14ac:dyDescent="0.2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55"/>
    </row>
    <row r="17" spans="1:10" ht="21" customHeight="1" x14ac:dyDescent="0.25">
      <c r="A17" s="26">
        <v>3</v>
      </c>
      <c r="B17" s="36" t="s">
        <v>24</v>
      </c>
      <c r="C17" s="29">
        <v>0</v>
      </c>
      <c r="D17" s="26"/>
      <c r="E17" s="29">
        <f t="shared" si="2"/>
        <v>0</v>
      </c>
      <c r="F17" s="14">
        <v>2666.2</v>
      </c>
      <c r="G17" s="14">
        <v>0</v>
      </c>
      <c r="H17" s="14">
        <f t="shared" si="0"/>
        <v>2666.2</v>
      </c>
      <c r="I17" s="2" t="s">
        <v>57</v>
      </c>
      <c r="J17" s="56" t="s">
        <v>39</v>
      </c>
    </row>
    <row r="18" spans="1:10" ht="21" customHeight="1" x14ac:dyDescent="0.25">
      <c r="A18" s="27"/>
      <c r="B18" s="47"/>
      <c r="C18" s="30"/>
      <c r="D18" s="27"/>
      <c r="E18" s="30"/>
      <c r="F18" s="14">
        <v>415</v>
      </c>
      <c r="G18" s="14">
        <v>0</v>
      </c>
      <c r="H18" s="14">
        <f t="shared" si="0"/>
        <v>415</v>
      </c>
      <c r="I18" s="2" t="s">
        <v>52</v>
      </c>
      <c r="J18" s="57"/>
    </row>
    <row r="19" spans="1:10" ht="21" customHeight="1" x14ac:dyDescent="0.25">
      <c r="A19" s="27"/>
      <c r="B19" s="47"/>
      <c r="C19" s="30"/>
      <c r="D19" s="27"/>
      <c r="E19" s="30"/>
      <c r="F19" s="14">
        <v>570</v>
      </c>
      <c r="G19" s="14">
        <v>0</v>
      </c>
      <c r="H19" s="14">
        <f t="shared" si="0"/>
        <v>570</v>
      </c>
      <c r="I19" s="2" t="s">
        <v>53</v>
      </c>
      <c r="J19" s="57"/>
    </row>
    <row r="20" spans="1:10" ht="21" customHeight="1" x14ac:dyDescent="0.25">
      <c r="A20" s="27"/>
      <c r="B20" s="47"/>
      <c r="C20" s="30"/>
      <c r="D20" s="27"/>
      <c r="E20" s="30"/>
      <c r="F20" s="21">
        <v>155</v>
      </c>
      <c r="G20" s="21">
        <v>0</v>
      </c>
      <c r="H20" s="21">
        <f t="shared" ref="H20" si="4">F20+G20</f>
        <v>155</v>
      </c>
      <c r="I20" s="2" t="s">
        <v>54</v>
      </c>
      <c r="J20" s="57"/>
    </row>
    <row r="21" spans="1:10" s="9" customFormat="1" ht="21" customHeight="1" x14ac:dyDescent="0.25">
      <c r="A21" s="12"/>
      <c r="B21" s="8" t="s">
        <v>25</v>
      </c>
      <c r="C21" s="15">
        <f>SUM(C17)</f>
        <v>0</v>
      </c>
      <c r="D21" s="15">
        <f>SUM(D17)</f>
        <v>0</v>
      </c>
      <c r="E21" s="15">
        <f>SUM(E17)</f>
        <v>0</v>
      </c>
      <c r="F21" s="15">
        <f>SUM(F17:F20)</f>
        <v>3806.2</v>
      </c>
      <c r="G21" s="15">
        <f>SUM(G17:G20)</f>
        <v>0</v>
      </c>
      <c r="H21" s="15">
        <f>SUM(H17:H20)</f>
        <v>3806.2</v>
      </c>
      <c r="I21" s="13"/>
      <c r="J21" s="58"/>
    </row>
    <row r="22" spans="1:10" ht="21" customHeight="1" x14ac:dyDescent="0.25">
      <c r="A22" s="44">
        <v>4</v>
      </c>
      <c r="B22" s="43" t="s">
        <v>4</v>
      </c>
      <c r="C22" s="45">
        <v>0</v>
      </c>
      <c r="D22" s="46"/>
      <c r="E22" s="45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56" t="s">
        <v>40</v>
      </c>
    </row>
    <row r="23" spans="1:10" ht="21" customHeight="1" x14ac:dyDescent="0.25">
      <c r="A23" s="44"/>
      <c r="B23" s="43"/>
      <c r="C23" s="45"/>
      <c r="D23" s="46"/>
      <c r="E23" s="45"/>
      <c r="F23" s="14">
        <v>0</v>
      </c>
      <c r="G23" s="14">
        <v>0</v>
      </c>
      <c r="H23" s="14">
        <f t="shared" si="0"/>
        <v>0</v>
      </c>
      <c r="I23" s="2"/>
      <c r="J23" s="57"/>
    </row>
    <row r="24" spans="1:10" s="9" customFormat="1" ht="21" customHeight="1" x14ac:dyDescent="0.25">
      <c r="A24" s="12"/>
      <c r="B24" s="8" t="s">
        <v>26</v>
      </c>
      <c r="C24" s="15">
        <f>SUM(C22)</f>
        <v>0</v>
      </c>
      <c r="D24" s="15">
        <f t="shared" ref="D24:E24" si="5">SUM(D22)</f>
        <v>0</v>
      </c>
      <c r="E24" s="15">
        <f t="shared" si="5"/>
        <v>0</v>
      </c>
      <c r="F24" s="15">
        <f>SUM(F22:F23)</f>
        <v>0</v>
      </c>
      <c r="G24" s="15">
        <f t="shared" ref="G24" si="6">SUM(G22:G23)</f>
        <v>0</v>
      </c>
      <c r="H24" s="15">
        <f>SUM(H22:H23)</f>
        <v>0</v>
      </c>
      <c r="I24" s="13"/>
      <c r="J24" s="58"/>
    </row>
    <row r="25" spans="1:10" ht="21" customHeight="1" x14ac:dyDescent="0.25">
      <c r="A25" s="26">
        <v>5</v>
      </c>
      <c r="B25" s="36" t="s">
        <v>27</v>
      </c>
      <c r="C25" s="29">
        <v>0</v>
      </c>
      <c r="D25" s="26"/>
      <c r="E25" s="29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53" t="s">
        <v>41</v>
      </c>
    </row>
    <row r="26" spans="1:10" ht="21" customHeight="1" x14ac:dyDescent="0.25">
      <c r="A26" s="28"/>
      <c r="B26" s="37"/>
      <c r="C26" s="31"/>
      <c r="D26" s="28"/>
      <c r="E26" s="31"/>
      <c r="F26" s="14">
        <v>0</v>
      </c>
      <c r="G26" s="14">
        <v>0</v>
      </c>
      <c r="H26" s="14">
        <f t="shared" ref="H26" si="7">F26+G26</f>
        <v>0</v>
      </c>
      <c r="I26" s="2"/>
      <c r="J26" s="54"/>
    </row>
    <row r="27" spans="1:10" s="9" customFormat="1" ht="21" customHeight="1" x14ac:dyDescent="0.25">
      <c r="A27" s="12"/>
      <c r="B27" s="8" t="s">
        <v>32</v>
      </c>
      <c r="C27" s="15">
        <f>SUM(C25)</f>
        <v>0</v>
      </c>
      <c r="D27" s="15">
        <f t="shared" ref="D27:E27" si="8">SUM(D25)</f>
        <v>0</v>
      </c>
      <c r="E27" s="15">
        <f t="shared" si="8"/>
        <v>0</v>
      </c>
      <c r="F27" s="15">
        <f>SUM(F25:F26)</f>
        <v>0</v>
      </c>
      <c r="G27" s="15">
        <f>SUM(G25:G26)</f>
        <v>0</v>
      </c>
      <c r="H27" s="15">
        <f t="shared" ref="H27" si="9">SUM(H25:H26)</f>
        <v>0</v>
      </c>
      <c r="I27" s="13"/>
      <c r="J27" s="55"/>
    </row>
    <row r="28" spans="1:10" ht="21" customHeight="1" x14ac:dyDescent="0.25">
      <c r="A28" s="44">
        <v>6</v>
      </c>
      <c r="B28" s="43" t="s">
        <v>28</v>
      </c>
      <c r="C28" s="45">
        <v>0</v>
      </c>
      <c r="D28" s="46"/>
      <c r="E28" s="45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53" t="s">
        <v>42</v>
      </c>
    </row>
    <row r="29" spans="1:10" ht="21" customHeight="1" x14ac:dyDescent="0.25">
      <c r="A29" s="44"/>
      <c r="B29" s="43"/>
      <c r="C29" s="45"/>
      <c r="D29" s="46"/>
      <c r="E29" s="45"/>
      <c r="F29" s="14">
        <v>0</v>
      </c>
      <c r="G29" s="14">
        <v>0</v>
      </c>
      <c r="H29" s="14">
        <f t="shared" si="0"/>
        <v>0</v>
      </c>
      <c r="I29" s="2"/>
      <c r="J29" s="57"/>
    </row>
    <row r="30" spans="1:10" ht="21" customHeight="1" x14ac:dyDescent="0.25">
      <c r="A30" s="44"/>
      <c r="B30" s="43"/>
      <c r="C30" s="45"/>
      <c r="D30" s="46"/>
      <c r="E30" s="45"/>
      <c r="F30" s="14">
        <v>0</v>
      </c>
      <c r="G30" s="14">
        <v>0</v>
      </c>
      <c r="H30" s="14">
        <f t="shared" si="0"/>
        <v>0</v>
      </c>
      <c r="I30" s="2"/>
      <c r="J30" s="57"/>
    </row>
    <row r="31" spans="1:10" ht="21" customHeight="1" x14ac:dyDescent="0.25">
      <c r="A31" s="44"/>
      <c r="B31" s="43"/>
      <c r="C31" s="45"/>
      <c r="D31" s="46"/>
      <c r="E31" s="45"/>
      <c r="F31" s="14">
        <v>0</v>
      </c>
      <c r="G31" s="14">
        <v>0</v>
      </c>
      <c r="H31" s="14">
        <f t="shared" si="0"/>
        <v>0</v>
      </c>
      <c r="I31" s="2"/>
      <c r="J31" s="57"/>
    </row>
    <row r="32" spans="1:10" s="9" customFormat="1" ht="21" customHeight="1" x14ac:dyDescent="0.25">
      <c r="A32" s="12"/>
      <c r="B32" s="8" t="s">
        <v>33</v>
      </c>
      <c r="C32" s="15">
        <f>SUM(C28)</f>
        <v>0</v>
      </c>
      <c r="D32" s="15">
        <f t="shared" ref="D32:E32" si="10">SUM(D28)</f>
        <v>0</v>
      </c>
      <c r="E32" s="15">
        <f t="shared" si="10"/>
        <v>0</v>
      </c>
      <c r="F32" s="15">
        <f>SUM(F28:F31)</f>
        <v>0</v>
      </c>
      <c r="G32" s="15">
        <f t="shared" ref="G32" si="11">SUM(G28:G31)</f>
        <v>0</v>
      </c>
      <c r="H32" s="15">
        <f>SUM(H28:H31)</f>
        <v>0</v>
      </c>
      <c r="I32" s="13"/>
      <c r="J32" s="58"/>
    </row>
    <row r="33" spans="1:10" ht="21" customHeight="1" x14ac:dyDescent="0.25">
      <c r="A33" s="44">
        <v>7</v>
      </c>
      <c r="B33" s="43" t="s">
        <v>29</v>
      </c>
      <c r="C33" s="45">
        <v>0</v>
      </c>
      <c r="D33" s="46"/>
      <c r="E33" s="45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61"/>
    </row>
    <row r="34" spans="1:10" ht="21" customHeight="1" x14ac:dyDescent="0.25">
      <c r="A34" s="44"/>
      <c r="B34" s="43"/>
      <c r="C34" s="45"/>
      <c r="D34" s="46"/>
      <c r="E34" s="45"/>
      <c r="F34" s="14">
        <v>0</v>
      </c>
      <c r="G34" s="14">
        <v>0</v>
      </c>
      <c r="H34" s="14">
        <f t="shared" si="0"/>
        <v>0</v>
      </c>
      <c r="I34" s="2"/>
      <c r="J34" s="62"/>
    </row>
    <row r="35" spans="1:10" ht="21" customHeight="1" x14ac:dyDescent="0.25">
      <c r="A35" s="44"/>
      <c r="B35" s="43"/>
      <c r="C35" s="45"/>
      <c r="D35" s="46"/>
      <c r="E35" s="45"/>
      <c r="F35" s="14">
        <v>0</v>
      </c>
      <c r="G35" s="14">
        <v>0</v>
      </c>
      <c r="H35" s="14">
        <f t="shared" si="0"/>
        <v>0</v>
      </c>
      <c r="I35" s="2"/>
      <c r="J35" s="62"/>
    </row>
    <row r="36" spans="1:10" ht="21" customHeight="1" x14ac:dyDescent="0.25">
      <c r="A36" s="44"/>
      <c r="B36" s="43"/>
      <c r="C36" s="45"/>
      <c r="D36" s="46"/>
      <c r="E36" s="45"/>
      <c r="F36" s="14">
        <v>0</v>
      </c>
      <c r="G36" s="14">
        <v>0</v>
      </c>
      <c r="H36" s="14">
        <f t="shared" si="0"/>
        <v>0</v>
      </c>
      <c r="I36" s="2"/>
      <c r="J36" s="62"/>
    </row>
    <row r="37" spans="1:10" s="9" customFormat="1" ht="21" customHeight="1" x14ac:dyDescent="0.25">
      <c r="A37" s="12"/>
      <c r="B37" s="8" t="s">
        <v>34</v>
      </c>
      <c r="C37" s="15">
        <f>SUM(C33)</f>
        <v>0</v>
      </c>
      <c r="D37" s="15">
        <f t="shared" ref="D37:E37" si="12">SUM(D33)</f>
        <v>0</v>
      </c>
      <c r="E37" s="15">
        <f t="shared" si="12"/>
        <v>0</v>
      </c>
      <c r="F37" s="15">
        <f>SUM(F33:F36)</f>
        <v>0</v>
      </c>
      <c r="G37" s="15">
        <f t="shared" ref="G37:H37" si="13">SUM(G33:G36)</f>
        <v>0</v>
      </c>
      <c r="H37" s="15">
        <f t="shared" si="13"/>
        <v>0</v>
      </c>
      <c r="I37" s="13"/>
      <c r="J37" s="63"/>
    </row>
    <row r="38" spans="1:10" ht="21" customHeight="1" x14ac:dyDescent="0.25">
      <c r="A38" s="44">
        <v>8</v>
      </c>
      <c r="B38" s="43" t="s">
        <v>3</v>
      </c>
      <c r="C38" s="45">
        <v>0</v>
      </c>
      <c r="D38" s="46"/>
      <c r="E38" s="45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56" t="s">
        <v>43</v>
      </c>
    </row>
    <row r="39" spans="1:10" ht="21" customHeight="1" x14ac:dyDescent="0.25">
      <c r="A39" s="44"/>
      <c r="B39" s="43"/>
      <c r="C39" s="45"/>
      <c r="D39" s="46"/>
      <c r="E39" s="45"/>
      <c r="F39" s="14">
        <v>0</v>
      </c>
      <c r="G39" s="14">
        <v>0</v>
      </c>
      <c r="H39" s="14">
        <f t="shared" si="0"/>
        <v>0</v>
      </c>
      <c r="I39" s="2"/>
      <c r="J39" s="57"/>
    </row>
    <row r="40" spans="1:10" s="9" customFormat="1" ht="21" customHeight="1" x14ac:dyDescent="0.25">
      <c r="A40" s="12"/>
      <c r="B40" s="8" t="s">
        <v>30</v>
      </c>
      <c r="C40" s="15">
        <f>SUM(C38)</f>
        <v>0</v>
      </c>
      <c r="D40" s="15">
        <f t="shared" ref="D40:E40" si="14">SUM(D38)</f>
        <v>0</v>
      </c>
      <c r="E40" s="15">
        <f t="shared" si="14"/>
        <v>0</v>
      </c>
      <c r="F40" s="15">
        <f>SUM(F38:F39)</f>
        <v>0</v>
      </c>
      <c r="G40" s="15">
        <f t="shared" ref="G40:H40" si="15">SUM(G38:G39)</f>
        <v>0</v>
      </c>
      <c r="H40" s="15">
        <f t="shared" si="15"/>
        <v>0</v>
      </c>
      <c r="I40" s="13"/>
      <c r="J40" s="58"/>
    </row>
    <row r="41" spans="1:10" ht="21" customHeight="1" x14ac:dyDescent="0.25">
      <c r="A41" s="44">
        <v>9</v>
      </c>
      <c r="B41" s="43" t="s">
        <v>31</v>
      </c>
      <c r="C41" s="45">
        <v>0</v>
      </c>
      <c r="D41" s="46"/>
      <c r="E41" s="45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53" t="s">
        <v>44</v>
      </c>
    </row>
    <row r="42" spans="1:10" ht="21" customHeight="1" x14ac:dyDescent="0.25">
      <c r="A42" s="44"/>
      <c r="B42" s="43"/>
      <c r="C42" s="45"/>
      <c r="D42" s="46"/>
      <c r="E42" s="45"/>
      <c r="F42" s="14">
        <v>0</v>
      </c>
      <c r="G42" s="14">
        <v>0</v>
      </c>
      <c r="H42" s="14">
        <f t="shared" si="0"/>
        <v>0</v>
      </c>
      <c r="I42" s="2"/>
      <c r="J42" s="54"/>
    </row>
    <row r="43" spans="1:10" ht="21" customHeight="1" x14ac:dyDescent="0.25">
      <c r="A43" s="44"/>
      <c r="B43" s="43"/>
      <c r="C43" s="45"/>
      <c r="D43" s="46"/>
      <c r="E43" s="45"/>
      <c r="F43" s="14">
        <v>0</v>
      </c>
      <c r="G43" s="14">
        <v>0</v>
      </c>
      <c r="H43" s="14">
        <f t="shared" si="0"/>
        <v>0</v>
      </c>
      <c r="I43" s="2"/>
      <c r="J43" s="54"/>
    </row>
    <row r="44" spans="1:10" s="9" customFormat="1" ht="21" customHeight="1" x14ac:dyDescent="0.25">
      <c r="A44" s="12"/>
      <c r="B44" s="8" t="s">
        <v>35</v>
      </c>
      <c r="C44" s="15">
        <f>SUM(C41)</f>
        <v>0</v>
      </c>
      <c r="D44" s="15">
        <f t="shared" ref="D44:E44" si="16">SUM(D41)</f>
        <v>0</v>
      </c>
      <c r="E44" s="15">
        <f t="shared" si="16"/>
        <v>0</v>
      </c>
      <c r="F44" s="15">
        <f>SUM(F41:F43)</f>
        <v>0</v>
      </c>
      <c r="G44" s="15">
        <f t="shared" ref="G44:H44" si="17">SUM(G41:G43)</f>
        <v>0</v>
      </c>
      <c r="H44" s="15">
        <f t="shared" si="17"/>
        <v>0</v>
      </c>
      <c r="I44" s="13"/>
      <c r="J44" s="55"/>
    </row>
    <row r="45" spans="1:10" ht="21" customHeight="1" x14ac:dyDescent="0.25">
      <c r="A45" s="26">
        <v>10</v>
      </c>
      <c r="B45" s="43" t="s">
        <v>5</v>
      </c>
      <c r="C45" s="45">
        <v>0</v>
      </c>
      <c r="D45" s="46"/>
      <c r="E45" s="45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61"/>
    </row>
    <row r="46" spans="1:10" ht="21" customHeight="1" x14ac:dyDescent="0.25">
      <c r="A46" s="27"/>
      <c r="B46" s="43"/>
      <c r="C46" s="45"/>
      <c r="D46" s="46"/>
      <c r="E46" s="45"/>
      <c r="F46" s="14">
        <v>0</v>
      </c>
      <c r="G46" s="14">
        <v>0</v>
      </c>
      <c r="H46" s="14">
        <f t="shared" ref="H46:H51" si="18">F46+G46</f>
        <v>0</v>
      </c>
      <c r="I46" s="2"/>
      <c r="J46" s="62"/>
    </row>
    <row r="47" spans="1:10" ht="21" customHeight="1" x14ac:dyDescent="0.25">
      <c r="A47" s="27"/>
      <c r="B47" s="43"/>
      <c r="C47" s="45"/>
      <c r="D47" s="46"/>
      <c r="E47" s="45"/>
      <c r="F47" s="14">
        <v>0</v>
      </c>
      <c r="G47" s="14">
        <v>0</v>
      </c>
      <c r="H47" s="14">
        <f t="shared" si="18"/>
        <v>0</v>
      </c>
      <c r="I47" s="2"/>
      <c r="J47" s="62"/>
    </row>
    <row r="48" spans="1:10" ht="21" customHeight="1" x14ac:dyDescent="0.25">
      <c r="A48" s="27"/>
      <c r="B48" s="43"/>
      <c r="C48" s="45"/>
      <c r="D48" s="46"/>
      <c r="E48" s="45"/>
      <c r="F48" s="14">
        <v>0</v>
      </c>
      <c r="G48" s="14">
        <v>0</v>
      </c>
      <c r="H48" s="14">
        <f t="shared" si="18"/>
        <v>0</v>
      </c>
      <c r="I48" s="2"/>
      <c r="J48" s="62"/>
    </row>
    <row r="49" spans="1:10" ht="21" customHeight="1" x14ac:dyDescent="0.25">
      <c r="A49" s="27"/>
      <c r="B49" s="43"/>
      <c r="C49" s="45"/>
      <c r="D49" s="46"/>
      <c r="E49" s="45"/>
      <c r="F49" s="14">
        <v>0</v>
      </c>
      <c r="G49" s="14">
        <v>0</v>
      </c>
      <c r="H49" s="14">
        <f t="shared" si="18"/>
        <v>0</v>
      </c>
      <c r="I49" s="2"/>
      <c r="J49" s="62"/>
    </row>
    <row r="50" spans="1:10" ht="21" customHeight="1" x14ac:dyDescent="0.25">
      <c r="A50" s="27"/>
      <c r="B50" s="43"/>
      <c r="C50" s="45"/>
      <c r="D50" s="46"/>
      <c r="E50" s="45"/>
      <c r="F50" s="14">
        <v>0</v>
      </c>
      <c r="G50" s="14">
        <v>0</v>
      </c>
      <c r="H50" s="14">
        <f t="shared" si="18"/>
        <v>0</v>
      </c>
      <c r="I50" s="2"/>
      <c r="J50" s="62"/>
    </row>
    <row r="51" spans="1:10" ht="21" customHeight="1" x14ac:dyDescent="0.25">
      <c r="A51" s="28"/>
      <c r="B51" s="43"/>
      <c r="C51" s="45"/>
      <c r="D51" s="46"/>
      <c r="E51" s="45"/>
      <c r="F51" s="14">
        <v>0</v>
      </c>
      <c r="G51" s="14">
        <v>0</v>
      </c>
      <c r="H51" s="14">
        <f t="shared" si="18"/>
        <v>0</v>
      </c>
      <c r="I51" s="2"/>
      <c r="J51" s="62"/>
    </row>
    <row r="52" spans="1:10" s="9" customFormat="1" ht="21" customHeight="1" x14ac:dyDescent="0.25">
      <c r="A52" s="12"/>
      <c r="B52" s="8" t="s">
        <v>36</v>
      </c>
      <c r="C52" s="15">
        <f>SUM(C45)</f>
        <v>0</v>
      </c>
      <c r="D52" s="15">
        <f t="shared" ref="D52:E52" si="19">SUM(D45)</f>
        <v>0</v>
      </c>
      <c r="E52" s="15">
        <f t="shared" si="19"/>
        <v>0</v>
      </c>
      <c r="F52" s="15">
        <f>SUM(F45:F51)</f>
        <v>0</v>
      </c>
      <c r="G52" s="15">
        <f t="shared" ref="G52:H52" si="20">SUM(G45:G51)</f>
        <v>0</v>
      </c>
      <c r="H52" s="15">
        <f t="shared" si="20"/>
        <v>0</v>
      </c>
      <c r="I52" s="13"/>
      <c r="J52" s="63"/>
    </row>
    <row r="53" spans="1:10" ht="21" customHeight="1" x14ac:dyDescent="0.25">
      <c r="A53" s="12"/>
      <c r="B53" s="8" t="s">
        <v>37</v>
      </c>
      <c r="C53" s="15">
        <f>SUM(C52,C44,C40,C37,C32,C27,C24,C21,C16,C13)</f>
        <v>0</v>
      </c>
      <c r="D53" s="15">
        <f>SUM(D52,D44,D40,D37,D32,D27,D24,D21,D16,D13)</f>
        <v>0</v>
      </c>
      <c r="E53" s="15">
        <f>SUM(E52,E44,E40,E37,E32,E27,E24,E21,E16,E13)</f>
        <v>0</v>
      </c>
      <c r="F53" s="15">
        <f>SUM(F52,F44,F40,F37,F32,F27,F24,F21,F16,F13)</f>
        <v>3806.2</v>
      </c>
      <c r="G53" s="15">
        <f>SUM(G52,G44,G40,G37,G32,G27,G24,G21,G16,G13)</f>
        <v>0</v>
      </c>
      <c r="H53" s="15">
        <f>SUM(H52,H44,H40,H37,H32,H27,H24,H21,H16,H13)</f>
        <v>3806.2</v>
      </c>
      <c r="I53" s="13"/>
      <c r="J53" s="17"/>
    </row>
    <row r="57" spans="1:10" ht="21" customHeight="1" x14ac:dyDescent="0.25">
      <c r="A57" s="50" t="s">
        <v>12</v>
      </c>
      <c r="B57" s="51"/>
      <c r="C57" s="48" t="s">
        <v>13</v>
      </c>
      <c r="D57" s="48"/>
      <c r="E57" s="48" t="s">
        <v>17</v>
      </c>
      <c r="F57" s="48"/>
      <c r="G57" s="48" t="s">
        <v>18</v>
      </c>
      <c r="H57" s="48"/>
      <c r="I57" s="10" t="s">
        <v>14</v>
      </c>
    </row>
    <row r="58" spans="1:10" ht="21" customHeight="1" x14ac:dyDescent="0.25">
      <c r="A58" s="52">
        <f>E53</f>
        <v>0</v>
      </c>
      <c r="B58" s="49"/>
      <c r="C58" s="49">
        <f>H53</f>
        <v>3806.2</v>
      </c>
      <c r="D58" s="49"/>
      <c r="E58" s="49">
        <f>F53</f>
        <v>3806.2</v>
      </c>
      <c r="F58" s="49"/>
      <c r="G58" s="49">
        <f>G53</f>
        <v>0</v>
      </c>
      <c r="H58" s="49"/>
      <c r="I58" s="11">
        <f>A58-C58</f>
        <v>-3806.2</v>
      </c>
    </row>
    <row r="60" spans="1:10" ht="21" customHeight="1" x14ac:dyDescent="0.2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7">
    <mergeCell ref="D45:D51"/>
    <mergeCell ref="E45:E51"/>
    <mergeCell ref="D33:D36"/>
    <mergeCell ref="E33:E36"/>
    <mergeCell ref="C38:C39"/>
    <mergeCell ref="E38:E39"/>
    <mergeCell ref="D38:D39"/>
    <mergeCell ref="J4:J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45:A51"/>
    <mergeCell ref="C45:C51"/>
    <mergeCell ref="J14:J16"/>
    <mergeCell ref="J38:J40"/>
    <mergeCell ref="C28:C31"/>
    <mergeCell ref="D28:D31"/>
    <mergeCell ref="E28:E31"/>
    <mergeCell ref="C33:C36"/>
    <mergeCell ref="D22:D23"/>
    <mergeCell ref="C25:C26"/>
    <mergeCell ref="D25:D26"/>
    <mergeCell ref="E25:E26"/>
    <mergeCell ref="C22:C23"/>
    <mergeCell ref="E22:E23"/>
    <mergeCell ref="C17:C20"/>
    <mergeCell ref="A14:A15"/>
    <mergeCell ref="A17:A20"/>
    <mergeCell ref="B17:B20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B22:B23"/>
    <mergeCell ref="B28:B31"/>
    <mergeCell ref="B33:B36"/>
    <mergeCell ref="B38:B39"/>
    <mergeCell ref="B25:B26"/>
    <mergeCell ref="A22:A23"/>
    <mergeCell ref="A28:A31"/>
    <mergeCell ref="A33:A36"/>
    <mergeCell ref="A38:A39"/>
    <mergeCell ref="A25:A26"/>
    <mergeCell ref="A6:A7"/>
    <mergeCell ref="I4:I5"/>
    <mergeCell ref="H4:H5"/>
    <mergeCell ref="B8:B12"/>
    <mergeCell ref="A8:A12"/>
    <mergeCell ref="C8:C12"/>
    <mergeCell ref="D8:D12"/>
    <mergeCell ref="E8:E12"/>
    <mergeCell ref="D17:D20"/>
    <mergeCell ref="E17:E20"/>
    <mergeCell ref="C2:H2"/>
    <mergeCell ref="B6:B7"/>
    <mergeCell ref="C6:E6"/>
    <mergeCell ref="F6:I6"/>
    <mergeCell ref="B14:B15"/>
    <mergeCell ref="C14:C15"/>
    <mergeCell ref="D14:D15"/>
    <mergeCell ref="E14:E1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E18" sqref="E18"/>
    </sheetView>
  </sheetViews>
  <sheetFormatPr defaultRowHeight="14.4" x14ac:dyDescent="0.25"/>
  <cols>
    <col min="2" max="2" width="10.44140625" bestFit="1" customWidth="1"/>
    <col min="3" max="4" width="12.44140625" bestFit="1" customWidth="1"/>
    <col min="5" max="5" width="20.44140625" bestFit="1" customWidth="1"/>
    <col min="6" max="6" width="12.44140625" bestFit="1" customWidth="1"/>
  </cols>
  <sheetData>
    <row r="1" spans="1:7" s="22" customFormat="1" ht="19.95" customHeight="1" x14ac:dyDescent="0.25">
      <c r="A1" s="66" t="s">
        <v>58</v>
      </c>
      <c r="B1" s="67"/>
      <c r="C1" s="67"/>
      <c r="D1" s="67"/>
      <c r="E1" s="67"/>
      <c r="F1" s="67"/>
      <c r="G1" s="68"/>
    </row>
    <row r="2" spans="1:7" s="22" customFormat="1" ht="19.95" customHeight="1" x14ac:dyDescent="0.25">
      <c r="A2" s="23" t="s">
        <v>59</v>
      </c>
      <c r="B2" s="23" t="s">
        <v>60</v>
      </c>
      <c r="C2" s="23" t="s">
        <v>61</v>
      </c>
      <c r="D2" s="23" t="s">
        <v>62</v>
      </c>
      <c r="E2" s="23" t="s">
        <v>63</v>
      </c>
      <c r="F2" s="23" t="s">
        <v>64</v>
      </c>
      <c r="G2" s="23" t="s">
        <v>65</v>
      </c>
    </row>
    <row r="3" spans="1:7" s="22" customFormat="1" ht="19.95" customHeight="1" x14ac:dyDescent="0.25">
      <c r="A3" s="24">
        <f>ROW()-2</f>
        <v>1</v>
      </c>
      <c r="B3" s="69">
        <v>43714</v>
      </c>
      <c r="C3" s="25" t="s">
        <v>66</v>
      </c>
      <c r="D3" s="70">
        <v>360</v>
      </c>
      <c r="E3" s="25"/>
      <c r="F3" s="24" t="s">
        <v>67</v>
      </c>
      <c r="G3" s="25" t="s">
        <v>68</v>
      </c>
    </row>
    <row r="4" spans="1:7" s="22" customFormat="1" ht="19.95" customHeight="1" x14ac:dyDescent="0.25">
      <c r="A4" s="24">
        <f t="shared" ref="A4:A16" si="0">ROW()-2</f>
        <v>2</v>
      </c>
      <c r="B4" s="69">
        <v>43714</v>
      </c>
      <c r="C4" s="25" t="s">
        <v>69</v>
      </c>
      <c r="D4" s="70">
        <v>818</v>
      </c>
      <c r="E4" s="25"/>
      <c r="F4" s="24" t="s">
        <v>70</v>
      </c>
      <c r="G4" s="25" t="s">
        <v>71</v>
      </c>
    </row>
    <row r="5" spans="1:7" s="22" customFormat="1" ht="19.95" customHeight="1" x14ac:dyDescent="0.25">
      <c r="A5" s="24">
        <f t="shared" si="0"/>
        <v>3</v>
      </c>
      <c r="B5" s="69">
        <v>43714</v>
      </c>
      <c r="C5" s="25" t="s">
        <v>72</v>
      </c>
      <c r="D5" s="70">
        <v>26</v>
      </c>
      <c r="E5" s="25"/>
      <c r="F5" s="24" t="s">
        <v>67</v>
      </c>
      <c r="G5" s="25" t="s">
        <v>73</v>
      </c>
    </row>
    <row r="6" spans="1:7" s="22" customFormat="1" ht="19.95" customHeight="1" x14ac:dyDescent="0.25">
      <c r="A6" s="24">
        <f t="shared" si="0"/>
        <v>4</v>
      </c>
      <c r="B6" s="69">
        <v>43716</v>
      </c>
      <c r="C6" s="25" t="s">
        <v>74</v>
      </c>
      <c r="D6" s="70">
        <v>72</v>
      </c>
      <c r="E6" s="25"/>
      <c r="F6" s="24" t="s">
        <v>75</v>
      </c>
      <c r="G6" s="25" t="s">
        <v>73</v>
      </c>
    </row>
    <row r="7" spans="1:7" s="22" customFormat="1" ht="19.95" customHeight="1" x14ac:dyDescent="0.25">
      <c r="A7" s="24">
        <f t="shared" si="0"/>
        <v>5</v>
      </c>
      <c r="B7" s="69">
        <v>43716</v>
      </c>
      <c r="C7" s="25" t="s">
        <v>76</v>
      </c>
      <c r="D7" s="70">
        <v>0.2</v>
      </c>
      <c r="E7" s="25"/>
      <c r="F7" s="24" t="s">
        <v>70</v>
      </c>
      <c r="G7" s="25" t="s">
        <v>77</v>
      </c>
    </row>
    <row r="8" spans="1:7" s="22" customFormat="1" ht="19.95" customHeight="1" x14ac:dyDescent="0.25">
      <c r="A8" s="24">
        <f t="shared" si="0"/>
        <v>6</v>
      </c>
      <c r="B8" s="69">
        <v>43715</v>
      </c>
      <c r="C8" s="25" t="s">
        <v>78</v>
      </c>
      <c r="D8" s="70">
        <v>135</v>
      </c>
      <c r="E8" s="25" t="s">
        <v>79</v>
      </c>
      <c r="F8" s="24" t="s">
        <v>80</v>
      </c>
      <c r="G8" s="25" t="s">
        <v>81</v>
      </c>
    </row>
    <row r="9" spans="1:7" ht="15.6" x14ac:dyDescent="0.25">
      <c r="A9" s="24">
        <f t="shared" si="0"/>
        <v>7</v>
      </c>
      <c r="B9" s="69">
        <v>43715</v>
      </c>
      <c r="C9" s="25" t="s">
        <v>82</v>
      </c>
      <c r="D9" s="70">
        <v>20</v>
      </c>
      <c r="E9" s="25" t="s">
        <v>79</v>
      </c>
      <c r="F9" s="24" t="s">
        <v>80</v>
      </c>
      <c r="G9" s="25" t="s">
        <v>68</v>
      </c>
    </row>
    <row r="10" spans="1:7" ht="15.6" x14ac:dyDescent="0.25">
      <c r="A10" s="24">
        <f t="shared" si="0"/>
        <v>8</v>
      </c>
      <c r="B10" s="69">
        <v>43715</v>
      </c>
      <c r="C10" s="25" t="s">
        <v>83</v>
      </c>
      <c r="D10" s="70">
        <v>853</v>
      </c>
      <c r="E10" s="25" t="s">
        <v>84</v>
      </c>
      <c r="F10" s="24" t="s">
        <v>80</v>
      </c>
      <c r="G10" s="25" t="s">
        <v>71</v>
      </c>
    </row>
    <row r="11" spans="1:7" ht="15.6" x14ac:dyDescent="0.25">
      <c r="A11" s="24">
        <f t="shared" si="0"/>
        <v>9</v>
      </c>
      <c r="B11" s="69">
        <v>43716</v>
      </c>
      <c r="C11" s="25" t="s">
        <v>85</v>
      </c>
      <c r="D11" s="70">
        <v>26</v>
      </c>
      <c r="E11" s="25" t="s">
        <v>86</v>
      </c>
      <c r="F11" s="24" t="s">
        <v>87</v>
      </c>
      <c r="G11" s="25" t="s">
        <v>71</v>
      </c>
    </row>
    <row r="12" spans="1:7" ht="15.6" x14ac:dyDescent="0.25">
      <c r="A12" s="24">
        <f t="shared" si="0"/>
        <v>10</v>
      </c>
      <c r="B12" s="69">
        <v>43716</v>
      </c>
      <c r="C12" s="25" t="s">
        <v>88</v>
      </c>
      <c r="D12" s="70">
        <v>235</v>
      </c>
      <c r="E12" s="25"/>
      <c r="F12" s="24" t="s">
        <v>87</v>
      </c>
      <c r="G12" s="25" t="s">
        <v>89</v>
      </c>
    </row>
    <row r="13" spans="1:7" ht="15.6" x14ac:dyDescent="0.25">
      <c r="A13" s="24">
        <f t="shared" si="0"/>
        <v>11</v>
      </c>
      <c r="B13" s="69">
        <v>43717</v>
      </c>
      <c r="C13" s="25" t="s">
        <v>90</v>
      </c>
      <c r="D13" s="70">
        <v>226</v>
      </c>
      <c r="E13" s="25"/>
      <c r="F13" s="24" t="s">
        <v>87</v>
      </c>
      <c r="G13" s="25" t="s">
        <v>91</v>
      </c>
    </row>
    <row r="14" spans="1:7" ht="15.6" x14ac:dyDescent="0.25">
      <c r="A14" s="24">
        <f t="shared" si="0"/>
        <v>12</v>
      </c>
      <c r="B14" s="69">
        <v>43718</v>
      </c>
      <c r="C14" s="25" t="s">
        <v>92</v>
      </c>
      <c r="D14" s="70">
        <v>50</v>
      </c>
      <c r="E14" s="25"/>
      <c r="F14" s="24" t="s">
        <v>75</v>
      </c>
      <c r="G14" s="25" t="s">
        <v>93</v>
      </c>
    </row>
    <row r="15" spans="1:7" ht="15.6" x14ac:dyDescent="0.25">
      <c r="A15" s="24">
        <f t="shared" si="0"/>
        <v>13</v>
      </c>
      <c r="B15" s="69">
        <v>43718</v>
      </c>
      <c r="C15" s="25" t="s">
        <v>94</v>
      </c>
      <c r="D15" s="70">
        <v>415</v>
      </c>
      <c r="E15" s="25"/>
      <c r="F15" s="24" t="s">
        <v>95</v>
      </c>
      <c r="G15" s="25" t="s">
        <v>73</v>
      </c>
    </row>
    <row r="16" spans="1:7" ht="15.6" x14ac:dyDescent="0.25">
      <c r="A16" s="24">
        <f t="shared" si="0"/>
        <v>14</v>
      </c>
      <c r="B16" s="69">
        <v>43718</v>
      </c>
      <c r="C16" s="25" t="s">
        <v>96</v>
      </c>
      <c r="D16" s="70">
        <v>570</v>
      </c>
      <c r="E16" s="25" t="s">
        <v>97</v>
      </c>
      <c r="F16" s="24" t="s">
        <v>98</v>
      </c>
      <c r="G16" s="25" t="s">
        <v>73</v>
      </c>
    </row>
    <row r="17" spans="1:7" ht="15.6" x14ac:dyDescent="0.35">
      <c r="A17" s="65" t="s">
        <v>99</v>
      </c>
      <c r="B17" s="65"/>
      <c r="C17" s="65"/>
      <c r="D17" s="71">
        <f>SUM(D3:D16)</f>
        <v>3806.2</v>
      </c>
      <c r="E17" s="71"/>
      <c r="F17" s="71"/>
      <c r="G17" s="71"/>
    </row>
  </sheetData>
  <mergeCells count="2">
    <mergeCell ref="A17:C17"/>
    <mergeCell ref="A1:G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通用三品年会费用拆分表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2019-03-08T03:08:30Z</cp:lastPrinted>
  <dcterms:created xsi:type="dcterms:W3CDTF">2014-04-15T08:52:03Z</dcterms:created>
  <dcterms:modified xsi:type="dcterms:W3CDTF">2019-09-20T06:09:52Z</dcterms:modified>
</cp:coreProperties>
</file>