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610" windowHeight="11640"/>
  </bookViews>
  <sheets>
    <sheet name="SOW" sheetId="6" r:id="rId1"/>
    <sheet name="接待标准" sheetId="5" r:id="rId2"/>
  </sheets>
  <calcPr calcId="125725"/>
</workbook>
</file>

<file path=xl/calcChain.xml><?xml version="1.0" encoding="utf-8"?>
<calcChain xmlns="http://schemas.openxmlformats.org/spreadsheetml/2006/main">
  <c r="G30" i="6"/>
  <c r="G13"/>
  <c r="G31"/>
  <c r="G29"/>
  <c r="G28"/>
  <c r="G27"/>
  <c r="G26"/>
  <c r="G25"/>
  <c r="G24"/>
  <c r="G23"/>
  <c r="G22"/>
  <c r="G21"/>
  <c r="G20"/>
  <c r="G19"/>
  <c r="G18"/>
  <c r="G17"/>
  <c r="G16"/>
  <c r="G15"/>
  <c r="G14"/>
  <c r="G12"/>
  <c r="G11"/>
  <c r="G10"/>
  <c r="G9"/>
  <c r="G8"/>
  <c r="G7"/>
  <c r="G32" l="1"/>
  <c r="G33" s="1"/>
  <c r="G34" s="1"/>
</calcChain>
</file>

<file path=xl/sharedStrings.xml><?xml version="1.0" encoding="utf-8"?>
<sst xmlns="http://schemas.openxmlformats.org/spreadsheetml/2006/main" count="94" uniqueCount="94">
  <si>
    <t xml:space="preserve">Event:                 </t>
  </si>
  <si>
    <t xml:space="preserve">Date:                  </t>
  </si>
  <si>
    <t xml:space="preserve">VENUE:                  </t>
  </si>
  <si>
    <t>项目</t>
  </si>
  <si>
    <t>规格</t>
  </si>
  <si>
    <t>单价</t>
  </si>
  <si>
    <t>次数</t>
  </si>
  <si>
    <t>数量</t>
  </si>
  <si>
    <t>总价</t>
  </si>
  <si>
    <t>用餐</t>
    <phoneticPr fontId="1" type="noConversion"/>
  </si>
  <si>
    <t>车辆</t>
    <phoneticPr fontId="1" type="noConversion"/>
  </si>
  <si>
    <t>工作人员</t>
  </si>
  <si>
    <t>物料搭建</t>
    <phoneticPr fontId="1" type="noConversion"/>
  </si>
  <si>
    <t>欢迎信</t>
    <phoneticPr fontId="1" type="noConversion"/>
  </si>
  <si>
    <t>210*297；材质： 300克进口铜板纸，四色印,粘贴制作</t>
    <phoneticPr fontId="1" type="noConversion"/>
  </si>
  <si>
    <t>签到桌花</t>
    <phoneticPr fontId="1" type="noConversion"/>
  </si>
  <si>
    <t>签到台桌花1盆</t>
    <phoneticPr fontId="1" type="noConversion"/>
  </si>
  <si>
    <t>用餐、通讯补贴</t>
    <phoneticPr fontId="1" type="noConversion"/>
  </si>
  <si>
    <t>地接服务人员</t>
    <phoneticPr fontId="1" type="noConversion"/>
  </si>
  <si>
    <t>地接服务人员用餐、通讯补贴</t>
    <phoneticPr fontId="1" type="noConversion"/>
  </si>
  <si>
    <t>酒店背景板</t>
    <phoneticPr fontId="1" type="noConversion"/>
  </si>
  <si>
    <t>酒店大堂，4M*3M</t>
    <phoneticPr fontId="1" type="noConversion"/>
  </si>
  <si>
    <t>签到桌</t>
    <phoneticPr fontId="1" type="noConversion"/>
  </si>
  <si>
    <t>人员保险</t>
    <phoneticPr fontId="1" type="noConversion"/>
  </si>
  <si>
    <t>3天，包含50万急外死亡及伤残；2万意外医药费；100元/天住院补贴</t>
    <phoneticPr fontId="1" type="noConversion"/>
  </si>
  <si>
    <t>杂费</t>
    <phoneticPr fontId="1" type="noConversion"/>
  </si>
  <si>
    <t>保障用品</t>
    <phoneticPr fontId="1" type="noConversion"/>
  </si>
  <si>
    <t>房间果盘（含4~5种水果）</t>
    <phoneticPr fontId="1" type="noConversion"/>
  </si>
  <si>
    <t>需有通用LOGO标识</t>
    <phoneticPr fontId="1" type="noConversion"/>
  </si>
  <si>
    <t>第一天自助晚餐</t>
    <phoneticPr fontId="1" type="noConversion"/>
  </si>
  <si>
    <t>第一、三天自助午餐</t>
    <phoneticPr fontId="1" type="noConversion"/>
  </si>
  <si>
    <t>机动车，全天，含司机餐补、停车费、过路费，加班等</t>
    <phoneticPr fontId="1" type="noConversion"/>
  </si>
  <si>
    <t>总控2人、机票含机场税、工作客房按3晚计算</t>
    <phoneticPr fontId="1" type="noConversion"/>
  </si>
  <si>
    <t>0.420米*0.297米,双面KT板，不锈钢手柄</t>
    <phoneticPr fontId="1" type="noConversion"/>
  </si>
  <si>
    <t>接机牌（发布会现场指引牌）</t>
    <phoneticPr fontId="1" type="noConversion"/>
  </si>
  <si>
    <t>北京</t>
    <phoneticPr fontId="1" type="noConversion"/>
  </si>
  <si>
    <t>（4月26日~28日）</t>
    <phoneticPr fontId="1" type="noConversion"/>
  </si>
  <si>
    <t>客房</t>
    <phoneticPr fontId="1" type="noConversion"/>
  </si>
  <si>
    <t>第二天午餐</t>
    <phoneticPr fontId="1" type="noConversion"/>
  </si>
  <si>
    <t>第二天晚餐</t>
    <phoneticPr fontId="1" type="noConversion"/>
  </si>
  <si>
    <t>展馆内，建议发200元/人餐费或购买同等金额的馆内餐券</t>
    <phoneticPr fontId="1" type="noConversion"/>
  </si>
  <si>
    <t>部分客户往返北京高铁、动车</t>
    <phoneticPr fontId="1" type="noConversion"/>
  </si>
  <si>
    <t>Day 1：接机4人，高铁1人，酒店2人；Day2：车展引领6人；Day 3：送机2人</t>
    <phoneticPr fontId="1" type="noConversion"/>
  </si>
  <si>
    <t>一、接送机</t>
    <phoneticPr fontId="26" type="noConversion"/>
  </si>
  <si>
    <t>集团客户促销活动接待流程和基础标准</t>
    <phoneticPr fontId="26" type="noConversion"/>
  </si>
  <si>
    <t>1、接机：</t>
    <phoneticPr fontId="26" type="noConversion"/>
  </si>
  <si>
    <t>（1）按客户的航班信息安排车辆，不同航班的客户不得拼车，避免客户等待</t>
    <phoneticPr fontId="26" type="noConversion"/>
  </si>
  <si>
    <t>（2）接机人员需在出口处手持接机牌，接到客户后带领客户上车</t>
    <phoneticPr fontId="26" type="noConversion"/>
  </si>
  <si>
    <t>（3）接机人员，随身要备足打火机或火柴</t>
    <phoneticPr fontId="26" type="noConversion"/>
  </si>
  <si>
    <t>2、送机</t>
    <phoneticPr fontId="26" type="noConversion"/>
  </si>
  <si>
    <t>（1）提前1天跟客户或陪同经销商确认送机时间</t>
    <phoneticPr fontId="26" type="noConversion"/>
  </si>
  <si>
    <t>（2）送机时间确保留足客户办理check-in的时间，避免误机</t>
    <phoneticPr fontId="26" type="noConversion"/>
  </si>
  <si>
    <r>
      <t>共同点：接送机车辆需备有矿水和纸巾，车况干净整洁，</t>
    </r>
    <r>
      <rPr>
        <b/>
        <sz val="12"/>
        <rFont val="宋体"/>
        <charset val="134"/>
      </rPr>
      <t>只能使用上汽通用的产品</t>
    </r>
    <phoneticPr fontId="26" type="noConversion"/>
  </si>
  <si>
    <t>二、酒店接待</t>
    <phoneticPr fontId="26" type="noConversion"/>
  </si>
  <si>
    <t>2、客户到达酒店后，由工作人员引领到签到台，请客户出示身份证，工作人员拿身份证到前台登记，完成后亲手将身份证、房卡、餐券等交给客户；</t>
    <phoneticPr fontId="26" type="noConversion"/>
  </si>
  <si>
    <t xml:space="preserve">   客户等待过程中，另一工作人员向客户介绍活动的行程安排，避免冷场</t>
    <phoneticPr fontId="26" type="noConversion"/>
  </si>
  <si>
    <t>三、餐饮</t>
    <phoneticPr fontId="26" type="noConversion"/>
  </si>
  <si>
    <t>1、圆桌用餐：每桌上要放桌号（没有4号桌），红酒提前半小时醒</t>
    <phoneticPr fontId="26" type="noConversion"/>
  </si>
  <si>
    <t>四、活动大巴</t>
    <phoneticPr fontId="26" type="noConversion"/>
  </si>
  <si>
    <t>1、大巴车况干净整洁，空调使用正常，无异味</t>
    <phoneticPr fontId="26" type="noConversion"/>
  </si>
  <si>
    <t>2、全天使用的大巴上，需备足矿水（2瓶/人天）及零食和水果</t>
    <phoneticPr fontId="26" type="noConversion"/>
  </si>
  <si>
    <t>五、温馨短信</t>
    <phoneticPr fontId="26" type="noConversion"/>
  </si>
  <si>
    <t>3、客户的欢迎果盘、活动纪念品和欢迎信，客户入住前放入房间</t>
    <phoneticPr fontId="26" type="noConversion"/>
  </si>
  <si>
    <t>1、活动中，每个活动节点前要给客户群发提示短信</t>
    <phoneticPr fontId="26" type="noConversion"/>
  </si>
  <si>
    <t>温馨短信、活动回访及报告制作</t>
    <phoneticPr fontId="1" type="noConversion"/>
  </si>
  <si>
    <t>注：以上只是最基本的要求，供应商可结合活动提供更优质的服务</t>
    <phoneticPr fontId="26" type="noConversion"/>
  </si>
  <si>
    <t>1、客户房间内：国内长途、迷你吧、洗衣开通，但餐饮的签单权关闭；客户有零点餐饮需求，需SGMS工作人员确认</t>
    <phoneticPr fontId="26" type="noConversion"/>
  </si>
  <si>
    <r>
      <t>3、活动线路需至少提前</t>
    </r>
    <r>
      <rPr>
        <sz val="12"/>
        <rFont val="宋体"/>
        <charset val="134"/>
      </rPr>
      <t>1天相同时间段踩点，避免应走错路、路况拥堵而造成的时间延误；如活动迟到（上市发布会等），此趟车辆费用扣除</t>
    </r>
    <phoneticPr fontId="26" type="noConversion"/>
  </si>
  <si>
    <t>住宿（如有）</t>
    <phoneticPr fontId="1" type="noConversion"/>
  </si>
  <si>
    <t>机票：北京往返（如有）</t>
    <phoneticPr fontId="30" type="noConversion"/>
  </si>
  <si>
    <t>豪华大床房&amp;豪华双床房（含双早，宽带费用，服务费）</t>
    <phoneticPr fontId="1" type="noConversion"/>
  </si>
  <si>
    <t>北京诺金酒店
（北京将台路甲2号）</t>
    <phoneticPr fontId="1" type="noConversion"/>
  </si>
  <si>
    <t>围桌（有包房或独立就餐区域），含酒水，酒店内或特色社会餐厅（如那家小馆）</t>
    <phoneticPr fontId="1" type="noConversion"/>
  </si>
  <si>
    <t>酒店 自助晚餐（非独立包场，18:00-21:30），含软饮</t>
    <phoneticPr fontId="1" type="noConversion"/>
  </si>
  <si>
    <t>矿泉水、车展活动日食品、常备药品，打火机、雨伞、口罩等</t>
    <phoneticPr fontId="1" type="noConversion"/>
  </si>
  <si>
    <t>实报实销，按武汉--北京高铁二等座往返测算，10人</t>
    <phoneticPr fontId="1" type="noConversion"/>
  </si>
  <si>
    <t>早到、晚走的客人备餐，酒店 自助午餐（非独立包场，11:00-14：00）</t>
    <phoneticPr fontId="1" type="noConversion"/>
  </si>
  <si>
    <t>活动全程温馨短信，客户调研回访，活动报告制作</t>
    <phoneticPr fontId="1" type="noConversion"/>
  </si>
  <si>
    <t>摄影师</t>
    <phoneticPr fontId="30" type="noConversion"/>
  </si>
  <si>
    <t>活动拍照，2天（客户报到日，车展活动日）</t>
    <phoneticPr fontId="30" type="noConversion"/>
  </si>
  <si>
    <t>客户房间杂费：mini bar、国内长途电话、洗衣，物损等，预估1000元</t>
    <phoneticPr fontId="1" type="noConversion"/>
  </si>
  <si>
    <t>小计</t>
    <phoneticPr fontId="30" type="noConversion"/>
  </si>
  <si>
    <t>GL8接送机（火车站），第一天&amp;第三天（八成新）</t>
    <phoneticPr fontId="1" type="noConversion"/>
  </si>
  <si>
    <t>别克GL8，机场（火车站）-诺金酒店往返接送机，含司机餐补、停车费、过路费等</t>
    <phoneticPr fontId="1" type="noConversion"/>
  </si>
  <si>
    <t>诺金酒店--顺义新国展-诺金酒店--晚餐--诺金酒店，含司机餐补、停车、过路费，加班等</t>
    <phoneticPr fontId="1" type="noConversion"/>
  </si>
  <si>
    <t>全天包车53座大巴（八成新）</t>
    <phoneticPr fontId="1" type="noConversion"/>
  </si>
  <si>
    <t>全天包车GL8（接待重要客户）（九成新）</t>
    <phoneticPr fontId="1" type="noConversion"/>
  </si>
  <si>
    <t>服务费10%</t>
    <phoneticPr fontId="1" type="noConversion"/>
  </si>
  <si>
    <t>总计（不含增值税6%）</t>
    <phoneticPr fontId="30" type="noConversion"/>
  </si>
  <si>
    <t>康辉集团北京国际会议展览有限公司</t>
    <phoneticPr fontId="30" type="noConversion"/>
  </si>
  <si>
    <t>2018/4/26~28（专业场第1天参观车展）</t>
    <phoneticPr fontId="1" type="noConversion"/>
  </si>
  <si>
    <t>2018/4/26~28</t>
    <phoneticPr fontId="30" type="noConversion"/>
  </si>
  <si>
    <t>集团客户参加北京车展活动</t>
    <phoneticPr fontId="1" type="noConversion"/>
  </si>
  <si>
    <t>集团客户参加北京车展活动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</si>
</sst>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32">
    <font>
      <sz val="12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宋体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2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24" borderId="7" applyNumberFormat="0" applyFont="0" applyAlignment="0" applyProtection="0">
      <alignment vertical="center"/>
    </xf>
  </cellStyleXfs>
  <cellXfs count="96">
    <xf numFmtId="0" fontId="0" fillId="0" borderId="0" xfId="0">
      <alignment vertical="center"/>
    </xf>
    <xf numFmtId="0" fontId="22" fillId="25" borderId="0" xfId="0" applyFont="1" applyFill="1" applyAlignment="1">
      <alignment horizontal="center" vertical="center"/>
    </xf>
    <xf numFmtId="176" fontId="23" fillId="25" borderId="0" xfId="0" applyNumberFormat="1" applyFont="1" applyFill="1" applyAlignment="1">
      <alignment horizontal="center" vertical="center"/>
    </xf>
    <xf numFmtId="0" fontId="23" fillId="25" borderId="0" xfId="0" applyFont="1" applyFill="1">
      <alignment vertical="center"/>
    </xf>
    <xf numFmtId="0" fontId="22" fillId="25" borderId="0" xfId="0" applyFont="1" applyFill="1" applyAlignment="1">
      <alignment horizontal="left" vertical="center"/>
    </xf>
    <xf numFmtId="176" fontId="22" fillId="25" borderId="0" xfId="0" applyNumberFormat="1" applyFont="1" applyFill="1" applyAlignment="1">
      <alignment horizontal="center" vertical="center"/>
    </xf>
    <xf numFmtId="0" fontId="22" fillId="25" borderId="0" xfId="0" applyFont="1" applyFill="1">
      <alignment vertical="center"/>
    </xf>
    <xf numFmtId="176" fontId="22" fillId="26" borderId="10" xfId="0" applyNumberFormat="1" applyFont="1" applyFill="1" applyBorder="1" applyAlignment="1">
      <alignment horizontal="center" vertical="center"/>
    </xf>
    <xf numFmtId="176" fontId="22" fillId="26" borderId="11" xfId="0" applyNumberFormat="1" applyFont="1" applyFill="1" applyBorder="1" applyAlignment="1">
      <alignment horizontal="center" vertical="center"/>
    </xf>
    <xf numFmtId="0" fontId="22" fillId="25" borderId="0" xfId="0" applyFont="1" applyFill="1" applyAlignment="1">
      <alignment vertical="center"/>
    </xf>
    <xf numFmtId="0" fontId="22" fillId="26" borderId="10" xfId="0" applyFont="1" applyFill="1" applyBorder="1" applyAlignment="1">
      <alignment horizontal="left" vertical="center" wrapText="1"/>
    </xf>
    <xf numFmtId="31" fontId="22" fillId="25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26" borderId="10" xfId="0" applyFont="1" applyFill="1" applyBorder="1" applyAlignment="1">
      <alignment horizontal="left" vertical="center" wrapText="1"/>
    </xf>
    <xf numFmtId="176" fontId="22" fillId="26" borderId="12" xfId="0" applyNumberFormat="1" applyFont="1" applyFill="1" applyBorder="1" applyAlignment="1">
      <alignment horizontal="center" vertical="center"/>
    </xf>
    <xf numFmtId="0" fontId="22" fillId="26" borderId="13" xfId="0" applyFont="1" applyFill="1" applyBorder="1" applyAlignment="1">
      <alignment horizontal="left" vertical="center" wrapText="1"/>
    </xf>
    <xf numFmtId="176" fontId="22" fillId="26" borderId="13" xfId="0" applyNumberFormat="1" applyFont="1" applyFill="1" applyBorder="1" applyAlignment="1">
      <alignment horizontal="center" vertical="center"/>
    </xf>
    <xf numFmtId="0" fontId="22" fillId="26" borderId="12" xfId="0" applyFont="1" applyFill="1" applyBorder="1" applyAlignment="1">
      <alignment horizontal="left" vertical="center" wrapText="1"/>
    </xf>
    <xf numFmtId="176" fontId="22" fillId="7" borderId="14" xfId="0" applyNumberFormat="1" applyFont="1" applyFill="1" applyBorder="1" applyAlignment="1">
      <alignment horizontal="center" vertical="center"/>
    </xf>
    <xf numFmtId="176" fontId="22" fillId="7" borderId="15" xfId="0" applyNumberFormat="1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 wrapText="1"/>
    </xf>
    <xf numFmtId="176" fontId="24" fillId="25" borderId="16" xfId="0" applyNumberFormat="1" applyFont="1" applyFill="1" applyBorder="1" applyAlignment="1">
      <alignment horizontal="center" vertical="center"/>
    </xf>
    <xf numFmtId="176" fontId="24" fillId="25" borderId="17" xfId="0" applyNumberFormat="1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left" vertical="center" wrapText="1"/>
    </xf>
    <xf numFmtId="176" fontId="22" fillId="26" borderId="13" xfId="0" applyNumberFormat="1" applyFont="1" applyFill="1" applyBorder="1" applyAlignment="1">
      <alignment horizontal="center" vertical="center" wrapText="1"/>
    </xf>
    <xf numFmtId="176" fontId="22" fillId="26" borderId="10" xfId="0" applyNumberFormat="1" applyFont="1" applyFill="1" applyBorder="1" applyAlignment="1">
      <alignment horizontal="center" vertical="center" wrapText="1"/>
    </xf>
    <xf numFmtId="0" fontId="23" fillId="26" borderId="11" xfId="0" applyFont="1" applyFill="1" applyBorder="1" applyAlignment="1">
      <alignment horizontal="left" vertical="center" wrapText="1"/>
    </xf>
    <xf numFmtId="0" fontId="23" fillId="26" borderId="10" xfId="0" applyFont="1" applyFill="1" applyBorder="1" applyAlignment="1">
      <alignment vertical="center" wrapText="1"/>
    </xf>
    <xf numFmtId="0" fontId="23" fillId="26" borderId="12" xfId="0" applyFont="1" applyFill="1" applyBorder="1" applyAlignment="1">
      <alignment horizontal="left" vertical="center" wrapText="1"/>
    </xf>
    <xf numFmtId="176" fontId="22" fillId="26" borderId="12" xfId="0" applyNumberFormat="1" applyFont="1" applyFill="1" applyBorder="1" applyAlignment="1">
      <alignment horizontal="center" vertical="center" wrapText="1"/>
    </xf>
    <xf numFmtId="0" fontId="23" fillId="26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left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22" fillId="0" borderId="18" xfId="0" applyNumberFormat="1" applyFont="1" applyFill="1" applyBorder="1" applyAlignment="1">
      <alignment horizontal="center" vertical="center"/>
    </xf>
    <xf numFmtId="0" fontId="23" fillId="26" borderId="11" xfId="0" applyFont="1" applyFill="1" applyBorder="1" applyAlignment="1">
      <alignment vertical="center" wrapText="1"/>
    </xf>
    <xf numFmtId="176" fontId="22" fillId="0" borderId="15" xfId="0" applyNumberFormat="1" applyFont="1" applyFill="1" applyBorder="1" applyAlignment="1">
      <alignment horizontal="center" vertical="center"/>
    </xf>
    <xf numFmtId="176" fontId="25" fillId="18" borderId="19" xfId="0" applyNumberFormat="1" applyFont="1" applyFill="1" applyBorder="1" applyAlignment="1">
      <alignment horizontal="center" vertical="center"/>
    </xf>
    <xf numFmtId="176" fontId="22" fillId="0" borderId="19" xfId="0" applyNumberFormat="1" applyFont="1" applyFill="1" applyBorder="1" applyAlignment="1">
      <alignment horizontal="center" vertical="center"/>
    </xf>
    <xf numFmtId="176" fontId="22" fillId="0" borderId="20" xfId="0" applyNumberFormat="1" applyFont="1" applyFill="1" applyBorder="1" applyAlignment="1">
      <alignment horizontal="center" vertical="center"/>
    </xf>
    <xf numFmtId="176" fontId="22" fillId="0" borderId="21" xfId="0" applyNumberFormat="1" applyFont="1" applyFill="1" applyBorder="1" applyAlignment="1">
      <alignment horizontal="center" vertical="center"/>
    </xf>
    <xf numFmtId="176" fontId="22" fillId="26" borderId="11" xfId="0" applyNumberFormat="1" applyFont="1" applyFill="1" applyBorder="1" applyAlignment="1">
      <alignment horizontal="center" vertical="center" wrapText="1"/>
    </xf>
    <xf numFmtId="176" fontId="22" fillId="26" borderId="16" xfId="0" applyNumberFormat="1" applyFont="1" applyFill="1" applyBorder="1" applyAlignment="1">
      <alignment horizontal="center" vertical="center"/>
    </xf>
    <xf numFmtId="176" fontId="22" fillId="26" borderId="16" xfId="0" applyNumberFormat="1" applyFont="1" applyFill="1" applyBorder="1" applyAlignment="1">
      <alignment horizontal="center" vertical="center" wrapText="1"/>
    </xf>
    <xf numFmtId="176" fontId="22" fillId="0" borderId="17" xfId="0" applyNumberFormat="1" applyFont="1" applyFill="1" applyBorder="1" applyAlignment="1">
      <alignment horizontal="center" vertical="center"/>
    </xf>
    <xf numFmtId="176" fontId="22" fillId="26" borderId="22" xfId="0" applyNumberFormat="1" applyFont="1" applyFill="1" applyBorder="1" applyAlignment="1">
      <alignment horizontal="center" vertical="center"/>
    </xf>
    <xf numFmtId="176" fontId="22" fillId="26" borderId="22" xfId="0" applyNumberFormat="1" applyFont="1" applyFill="1" applyBorder="1" applyAlignment="1">
      <alignment horizontal="center" vertical="center" wrapText="1"/>
    </xf>
    <xf numFmtId="176" fontId="22" fillId="0" borderId="14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176" fontId="22" fillId="0" borderId="11" xfId="0" applyNumberFormat="1" applyFont="1" applyFill="1" applyBorder="1" applyAlignment="1">
      <alignment horizontal="center" vertical="center"/>
    </xf>
    <xf numFmtId="0" fontId="22" fillId="25" borderId="23" xfId="0" applyFont="1" applyFill="1" applyBorder="1" applyAlignment="1">
      <alignment horizontal="center" vertical="center" wrapText="1"/>
    </xf>
    <xf numFmtId="0" fontId="22" fillId="26" borderId="24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center" vertical="center" wrapText="1"/>
    </xf>
    <xf numFmtId="0" fontId="22" fillId="25" borderId="26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3" fillId="26" borderId="16" xfId="0" applyFont="1" applyFill="1" applyBorder="1" applyAlignment="1">
      <alignment horizontal="left" vertical="center" wrapText="1"/>
    </xf>
    <xf numFmtId="0" fontId="23" fillId="26" borderId="22" xfId="0" applyFont="1" applyFill="1" applyBorder="1" applyAlignment="1">
      <alignment horizontal="left" vertical="center" wrapText="1"/>
    </xf>
    <xf numFmtId="0" fontId="31" fillId="0" borderId="0" xfId="0" applyFont="1">
      <alignment vertical="center"/>
    </xf>
    <xf numFmtId="176" fontId="22" fillId="26" borderId="24" xfId="0" applyNumberFormat="1" applyFont="1" applyFill="1" applyBorder="1" applyAlignment="1">
      <alignment horizontal="center" vertical="center"/>
    </xf>
    <xf numFmtId="176" fontId="22" fillId="0" borderId="27" xfId="0" applyNumberFormat="1" applyFont="1" applyFill="1" applyBorder="1" applyAlignment="1">
      <alignment horizontal="center" vertical="center"/>
    </xf>
    <xf numFmtId="0" fontId="23" fillId="26" borderId="22" xfId="0" applyFont="1" applyFill="1" applyBorder="1" applyAlignment="1">
      <alignment horizontal="left" vertical="center" wrapText="1"/>
    </xf>
    <xf numFmtId="0" fontId="24" fillId="18" borderId="28" xfId="0" applyFont="1" applyFill="1" applyBorder="1" applyAlignment="1">
      <alignment horizontal="center" vertical="center"/>
    </xf>
    <xf numFmtId="0" fontId="24" fillId="18" borderId="29" xfId="0" applyFont="1" applyFill="1" applyBorder="1" applyAlignment="1">
      <alignment horizontal="center" vertical="center"/>
    </xf>
    <xf numFmtId="0" fontId="24" fillId="18" borderId="30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26" borderId="26" xfId="0" applyFont="1" applyFill="1" applyBorder="1" applyAlignment="1">
      <alignment horizontal="center" vertical="center" wrapText="1"/>
    </xf>
    <xf numFmtId="0" fontId="23" fillId="26" borderId="25" xfId="0" applyFont="1" applyFill="1" applyBorder="1" applyAlignment="1">
      <alignment horizontal="center" vertical="center" wrapText="1"/>
    </xf>
    <xf numFmtId="0" fontId="23" fillId="26" borderId="23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center" vertical="center"/>
    </xf>
    <xf numFmtId="0" fontId="24" fillId="25" borderId="26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2" fillId="25" borderId="1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3" fillId="26" borderId="32" xfId="0" applyFont="1" applyFill="1" applyBorder="1" applyAlignment="1">
      <alignment horizontal="center" vertical="center" wrapText="1"/>
    </xf>
    <xf numFmtId="0" fontId="23" fillId="26" borderId="33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26" borderId="16" xfId="0" applyFont="1" applyFill="1" applyBorder="1" applyAlignment="1">
      <alignment horizontal="left" vertical="center" wrapText="1"/>
    </xf>
    <xf numFmtId="0" fontId="23" fillId="26" borderId="31" xfId="0" applyFont="1" applyFill="1" applyBorder="1" applyAlignment="1">
      <alignment horizontal="left" vertical="center" wrapText="1"/>
    </xf>
    <xf numFmtId="0" fontId="23" fillId="26" borderId="22" xfId="0" applyFont="1" applyFill="1" applyBorder="1" applyAlignment="1">
      <alignment horizontal="left" vertical="center" wrapText="1"/>
    </xf>
    <xf numFmtId="0" fontId="23" fillId="7" borderId="37" xfId="0" applyFont="1" applyFill="1" applyBorder="1" applyAlignment="1">
      <alignment horizontal="center" vertical="center"/>
    </xf>
    <xf numFmtId="0" fontId="23" fillId="7" borderId="38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/>
    </xf>
    <xf numFmtId="0" fontId="23" fillId="7" borderId="41" xfId="0" applyFont="1" applyFill="1" applyBorder="1" applyAlignment="1">
      <alignment horizontal="center" vertical="center"/>
    </xf>
    <xf numFmtId="0" fontId="23" fillId="7" borderId="42" xfId="0" applyFont="1" applyFill="1" applyBorder="1" applyAlignment="1">
      <alignment horizontal="center" vertical="center"/>
    </xf>
    <xf numFmtId="176" fontId="22" fillId="25" borderId="0" xfId="0" applyNumberFormat="1" applyFont="1" applyFill="1" applyAlignment="1">
      <alignment horizontal="center" vertical="center"/>
    </xf>
  </cellXfs>
  <cellStyles count="87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强调文字颜色 1" xfId="9" builtinId="30" customBuiltin="1"/>
    <cellStyle name="20% - 强调文字颜色 2" xfId="10" builtinId="34" customBuiltin="1"/>
    <cellStyle name="20% - 强调文字颜色 3" xfId="11" builtinId="38" customBuiltin="1"/>
    <cellStyle name="20% - 强调文字颜色 4" xfId="12" builtinId="42" customBuiltin="1"/>
    <cellStyle name="20% - 强调文字颜色 5" xfId="13" builtinId="46" customBuiltin="1"/>
    <cellStyle name="20% - 强调文字颜色 6" xfId="14" builtinId="50" customBuiltin="1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强调文字颜色 1" xfId="21" builtinId="31" customBuiltin="1"/>
    <cellStyle name="40% - 强调文字颜色 2" xfId="22" builtinId="35" customBuiltin="1"/>
    <cellStyle name="40% - 强调文字颜色 3" xfId="23" builtinId="39" customBuiltin="1"/>
    <cellStyle name="40% - 强调文字颜色 4" xfId="24" builtinId="43" customBuiltin="1"/>
    <cellStyle name="40% - 强调文字颜色 5" xfId="25" builtinId="47" customBuiltin="1"/>
    <cellStyle name="40% - 强调文字颜色 6" xfId="26" builtinId="51" customBuiltin="1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强调文字颜色 1" xfId="33" builtinId="32" customBuiltin="1"/>
    <cellStyle name="60% - 强调文字颜色 2" xfId="34" builtinId="36" customBuiltin="1"/>
    <cellStyle name="60% - 强调文字颜色 3" xfId="35" builtinId="40" customBuiltin="1"/>
    <cellStyle name="60% - 强调文字颜色 4" xfId="36" builtinId="44" customBuiltin="1"/>
    <cellStyle name="60% - 强调文字颜色 5" xfId="37" builtinId="48" customBuiltin="1"/>
    <cellStyle name="60% - 强调文字颜色 6" xfId="38" builtinId="52" customBuiltin="1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标题" xfId="62" builtinId="15" customBuiltin="1"/>
    <cellStyle name="标题 1" xfId="63" builtinId="16" customBuiltin="1"/>
    <cellStyle name="标题 2" xfId="64" builtinId="17" customBuiltin="1"/>
    <cellStyle name="标题 3" xfId="65" builtinId="18" customBuiltin="1"/>
    <cellStyle name="标题 4" xfId="66" builtinId="19" customBuiltin="1"/>
    <cellStyle name="差" xfId="67" builtinId="27" customBuiltin="1"/>
    <cellStyle name="常规" xfId="0" builtinId="0"/>
    <cellStyle name="好" xfId="68" builtinId="26" customBuiltin="1"/>
    <cellStyle name="汇总" xfId="69" builtinId="25" customBuiltin="1"/>
    <cellStyle name="计算" xfId="70" builtinId="22" customBuiltin="1"/>
    <cellStyle name="检查单元格" xfId="71" builtinId="23" customBuiltin="1"/>
    <cellStyle name="解释性文本" xfId="72" builtinId="53" customBuiltin="1"/>
    <cellStyle name="警告文本" xfId="73" builtinId="11" customBuiltin="1"/>
    <cellStyle name="链接单元格" xfId="74" builtinId="24" customBuiltin="1"/>
    <cellStyle name="强调文字颜色 1" xfId="75" builtinId="29" customBuiltin="1"/>
    <cellStyle name="强调文字颜色 2" xfId="76" builtinId="33" customBuiltin="1"/>
    <cellStyle name="强调文字颜色 3" xfId="77" builtinId="37" customBuiltin="1"/>
    <cellStyle name="强调文字颜色 4" xfId="78" builtinId="41" customBuiltin="1"/>
    <cellStyle name="强调文字颜色 5" xfId="79" builtinId="45" customBuiltin="1"/>
    <cellStyle name="强调文字颜色 6" xfId="80" builtinId="49" customBuiltin="1"/>
    <cellStyle name="适中" xfId="81" builtinId="28" customBuiltin="1"/>
    <cellStyle name="输出" xfId="82" builtinId="21" customBuiltin="1"/>
    <cellStyle name="输入" xfId="83" builtinId="20" customBuiltin="1"/>
    <cellStyle name="样式 1" xfId="84"/>
    <cellStyle name="一般_Sheet1" xfId="85"/>
    <cellStyle name="注释" xfId="86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A25" workbookViewId="0">
      <selection activeCell="D10" sqref="D10"/>
    </sheetView>
  </sheetViews>
  <sheetFormatPr defaultRowHeight="14.25"/>
  <cols>
    <col min="1" max="1" width="14.375" style="9" customWidth="1" collapsed="1"/>
    <col min="2" max="2" width="35.125" style="4" customWidth="1" collapsed="1"/>
    <col min="3" max="3" width="57.375" style="4" customWidth="1"/>
    <col min="4" max="4" width="13.25" style="5" customWidth="1"/>
    <col min="5" max="5" width="6.25" style="5" customWidth="1"/>
    <col min="6" max="6" width="6.75" style="5" bestFit="1" customWidth="1"/>
    <col min="7" max="7" width="11.75" style="5" customWidth="1"/>
    <col min="8" max="16384" width="9" style="6"/>
  </cols>
  <sheetData>
    <row r="1" spans="1:7" s="3" customFormat="1" ht="20.100000000000001" customHeight="1">
      <c r="A1" s="74"/>
      <c r="B1" s="74"/>
      <c r="C1" s="74"/>
      <c r="D1" s="2"/>
      <c r="E1" s="2"/>
      <c r="F1" s="2"/>
      <c r="G1" s="2"/>
    </row>
    <row r="2" spans="1:7" ht="20.100000000000001" customHeight="1">
      <c r="A2" s="4" t="s">
        <v>0</v>
      </c>
      <c r="B2" s="4" t="s">
        <v>92</v>
      </c>
    </row>
    <row r="3" spans="1:7" ht="20.100000000000001" customHeight="1">
      <c r="A3" s="4" t="s">
        <v>1</v>
      </c>
      <c r="B3" s="11" t="s">
        <v>90</v>
      </c>
      <c r="D3" s="95" t="s">
        <v>89</v>
      </c>
      <c r="E3" s="95"/>
      <c r="F3" s="95"/>
      <c r="G3" s="95"/>
    </row>
    <row r="4" spans="1:7" ht="20.100000000000001" customHeight="1">
      <c r="A4" s="4" t="s">
        <v>2</v>
      </c>
      <c r="B4" s="4" t="s">
        <v>35</v>
      </c>
      <c r="D4" s="95" t="s">
        <v>91</v>
      </c>
      <c r="E4" s="95"/>
      <c r="F4" s="95"/>
      <c r="G4" s="95"/>
    </row>
    <row r="5" spans="1:7" ht="20.100000000000001" customHeight="1" thickBot="1">
      <c r="A5" s="4"/>
      <c r="D5" s="95" t="s">
        <v>93</v>
      </c>
      <c r="E5" s="95"/>
      <c r="F5" s="95"/>
      <c r="G5" s="95"/>
    </row>
    <row r="6" spans="1:7" s="1" customFormat="1" ht="20.100000000000001" customHeight="1" thickBot="1">
      <c r="A6" s="75" t="s">
        <v>3</v>
      </c>
      <c r="B6" s="76"/>
      <c r="C6" s="20" t="s">
        <v>4</v>
      </c>
      <c r="D6" s="21" t="s">
        <v>5</v>
      </c>
      <c r="E6" s="21" t="s">
        <v>6</v>
      </c>
      <c r="F6" s="21" t="s">
        <v>7</v>
      </c>
      <c r="G6" s="22" t="s">
        <v>8</v>
      </c>
    </row>
    <row r="7" spans="1:7" s="1" customFormat="1" ht="20.100000000000001" customHeight="1">
      <c r="A7" s="54" t="s">
        <v>37</v>
      </c>
      <c r="B7" s="77" t="s">
        <v>71</v>
      </c>
      <c r="C7" s="15" t="s">
        <v>70</v>
      </c>
      <c r="D7" s="16">
        <v>1300</v>
      </c>
      <c r="E7" s="16">
        <v>2</v>
      </c>
      <c r="F7" s="16">
        <v>50</v>
      </c>
      <c r="G7" s="33">
        <f t="shared" ref="G7:G31" si="0">D7*E7*F7</f>
        <v>130000</v>
      </c>
    </row>
    <row r="8" spans="1:7" s="1" customFormat="1" ht="20.100000000000001" customHeight="1">
      <c r="A8" s="53" t="s">
        <v>36</v>
      </c>
      <c r="B8" s="78"/>
      <c r="C8" s="17" t="s">
        <v>27</v>
      </c>
      <c r="D8" s="14">
        <v>0</v>
      </c>
      <c r="E8" s="14">
        <v>1</v>
      </c>
      <c r="F8" s="14">
        <v>50</v>
      </c>
      <c r="G8" s="38">
        <f t="shared" si="0"/>
        <v>0</v>
      </c>
    </row>
    <row r="9" spans="1:7" s="1" customFormat="1" ht="20.100000000000001" customHeight="1" thickBot="1">
      <c r="A9" s="51"/>
      <c r="B9" s="78"/>
      <c r="C9" s="17" t="s">
        <v>80</v>
      </c>
      <c r="D9" s="14">
        <v>1000</v>
      </c>
      <c r="E9" s="14">
        <v>1</v>
      </c>
      <c r="F9" s="14">
        <v>1</v>
      </c>
      <c r="G9" s="38">
        <f t="shared" si="0"/>
        <v>1000</v>
      </c>
    </row>
    <row r="10" spans="1:7" s="12" customFormat="1" ht="20.100000000000001" customHeight="1">
      <c r="A10" s="79" t="s">
        <v>9</v>
      </c>
      <c r="B10" s="30" t="s">
        <v>29</v>
      </c>
      <c r="C10" s="31" t="s">
        <v>73</v>
      </c>
      <c r="D10" s="32">
        <v>400</v>
      </c>
      <c r="E10" s="32">
        <v>1</v>
      </c>
      <c r="F10" s="32">
        <v>80</v>
      </c>
      <c r="G10" s="33">
        <f t="shared" si="0"/>
        <v>32000</v>
      </c>
    </row>
    <row r="11" spans="1:7" s="12" customFormat="1" ht="20.100000000000001" customHeight="1">
      <c r="A11" s="80"/>
      <c r="B11" s="27" t="s">
        <v>38</v>
      </c>
      <c r="C11" s="47" t="s">
        <v>40</v>
      </c>
      <c r="D11" s="48">
        <v>200</v>
      </c>
      <c r="E11" s="48">
        <v>1</v>
      </c>
      <c r="F11" s="48">
        <v>90</v>
      </c>
      <c r="G11" s="35">
        <f t="shared" si="0"/>
        <v>18000</v>
      </c>
    </row>
    <row r="12" spans="1:7" s="12" customFormat="1" ht="20.100000000000001" customHeight="1">
      <c r="A12" s="80"/>
      <c r="B12" s="27" t="s">
        <v>39</v>
      </c>
      <c r="C12" s="47" t="s">
        <v>72</v>
      </c>
      <c r="D12" s="48">
        <v>250</v>
      </c>
      <c r="E12" s="48">
        <v>1</v>
      </c>
      <c r="F12" s="48">
        <v>90</v>
      </c>
      <c r="G12" s="35">
        <f t="shared" si="0"/>
        <v>22500</v>
      </c>
    </row>
    <row r="13" spans="1:7" s="12" customFormat="1" ht="20.100000000000001" customHeight="1" thickBot="1">
      <c r="A13" s="81"/>
      <c r="B13" s="34" t="s">
        <v>30</v>
      </c>
      <c r="C13" s="49" t="s">
        <v>76</v>
      </c>
      <c r="D13" s="50">
        <v>345</v>
      </c>
      <c r="E13" s="50">
        <v>2</v>
      </c>
      <c r="F13" s="50">
        <v>10</v>
      </c>
      <c r="G13" s="37">
        <f t="shared" si="0"/>
        <v>6900</v>
      </c>
    </row>
    <row r="14" spans="1:7" s="12" customFormat="1" ht="20.100000000000001" customHeight="1">
      <c r="A14" s="82" t="s">
        <v>10</v>
      </c>
      <c r="B14" s="63" t="s">
        <v>82</v>
      </c>
      <c r="C14" s="63" t="s">
        <v>83</v>
      </c>
      <c r="D14" s="44">
        <v>600</v>
      </c>
      <c r="E14" s="44">
        <v>2</v>
      </c>
      <c r="F14" s="45">
        <v>25</v>
      </c>
      <c r="G14" s="46">
        <f t="shared" si="0"/>
        <v>30000</v>
      </c>
    </row>
    <row r="15" spans="1:7" s="12" customFormat="1" ht="30" customHeight="1">
      <c r="A15" s="83"/>
      <c r="B15" s="13" t="s">
        <v>85</v>
      </c>
      <c r="C15" s="13" t="s">
        <v>84</v>
      </c>
      <c r="D15" s="7">
        <v>2000</v>
      </c>
      <c r="E15" s="7">
        <v>1</v>
      </c>
      <c r="F15" s="25">
        <v>2</v>
      </c>
      <c r="G15" s="35">
        <f t="shared" si="0"/>
        <v>4000</v>
      </c>
    </row>
    <row r="16" spans="1:7" s="12" customFormat="1" ht="20.100000000000001" customHeight="1" thickBot="1">
      <c r="A16" s="83"/>
      <c r="B16" s="13" t="s">
        <v>86</v>
      </c>
      <c r="C16" s="13" t="s">
        <v>31</v>
      </c>
      <c r="D16" s="7">
        <v>1600</v>
      </c>
      <c r="E16" s="7">
        <v>1</v>
      </c>
      <c r="F16" s="25">
        <v>1</v>
      </c>
      <c r="G16" s="35">
        <f t="shared" si="0"/>
        <v>1600</v>
      </c>
    </row>
    <row r="17" spans="1:7" s="12" customFormat="1" ht="20.100000000000001" customHeight="1">
      <c r="A17" s="67" t="s">
        <v>12</v>
      </c>
      <c r="B17" s="58" t="s">
        <v>20</v>
      </c>
      <c r="C17" s="58" t="s">
        <v>21</v>
      </c>
      <c r="D17" s="41">
        <v>2000</v>
      </c>
      <c r="E17" s="41">
        <v>1</v>
      </c>
      <c r="F17" s="42">
        <v>1</v>
      </c>
      <c r="G17" s="43">
        <f t="shared" si="0"/>
        <v>2000</v>
      </c>
    </row>
    <row r="18" spans="1:7" s="12" customFormat="1" ht="20.100000000000001" customHeight="1">
      <c r="A18" s="84"/>
      <c r="B18" s="13" t="s">
        <v>22</v>
      </c>
      <c r="C18" s="13" t="s">
        <v>28</v>
      </c>
      <c r="D18" s="7">
        <v>1000</v>
      </c>
      <c r="E18" s="7">
        <v>1</v>
      </c>
      <c r="F18" s="25">
        <v>1</v>
      </c>
      <c r="G18" s="35">
        <f t="shared" si="0"/>
        <v>1000</v>
      </c>
    </row>
    <row r="19" spans="1:7" s="12" customFormat="1" ht="20.100000000000001" customHeight="1">
      <c r="A19" s="84"/>
      <c r="B19" s="59" t="s">
        <v>15</v>
      </c>
      <c r="C19" s="59" t="s">
        <v>16</v>
      </c>
      <c r="D19" s="44">
        <v>300</v>
      </c>
      <c r="E19" s="44">
        <v>1</v>
      </c>
      <c r="F19" s="45">
        <v>1</v>
      </c>
      <c r="G19" s="39">
        <f t="shared" si="0"/>
        <v>300</v>
      </c>
    </row>
    <row r="20" spans="1:7" s="12" customFormat="1" ht="20.100000000000001" customHeight="1">
      <c r="A20" s="84"/>
      <c r="B20" s="28" t="s">
        <v>13</v>
      </c>
      <c r="C20" s="28" t="s">
        <v>14</v>
      </c>
      <c r="D20" s="14">
        <v>30</v>
      </c>
      <c r="E20" s="14">
        <v>1</v>
      </c>
      <c r="F20" s="29">
        <v>70</v>
      </c>
      <c r="G20" s="38">
        <f t="shared" si="0"/>
        <v>2100</v>
      </c>
    </row>
    <row r="21" spans="1:7" s="12" customFormat="1" ht="20.100000000000001" customHeight="1" thickBot="1">
      <c r="A21" s="85"/>
      <c r="B21" s="28" t="s">
        <v>34</v>
      </c>
      <c r="C21" s="28" t="s">
        <v>33</v>
      </c>
      <c r="D21" s="14">
        <v>100</v>
      </c>
      <c r="E21" s="14">
        <v>1</v>
      </c>
      <c r="F21" s="29">
        <v>4</v>
      </c>
      <c r="G21" s="38">
        <f t="shared" si="0"/>
        <v>400</v>
      </c>
    </row>
    <row r="22" spans="1:7" s="12" customFormat="1" ht="20.100000000000001" customHeight="1">
      <c r="A22" s="67" t="s">
        <v>25</v>
      </c>
      <c r="B22" s="23" t="s">
        <v>41</v>
      </c>
      <c r="C22" s="23" t="s">
        <v>75</v>
      </c>
      <c r="D22" s="16">
        <v>530</v>
      </c>
      <c r="E22" s="16">
        <v>2</v>
      </c>
      <c r="F22" s="24">
        <v>10</v>
      </c>
      <c r="G22" s="33">
        <f t="shared" si="0"/>
        <v>10600</v>
      </c>
    </row>
    <row r="23" spans="1:7" s="12" customFormat="1" ht="20.100000000000001" customHeight="1">
      <c r="A23" s="68"/>
      <c r="B23" s="13" t="s">
        <v>23</v>
      </c>
      <c r="C23" s="13" t="s">
        <v>24</v>
      </c>
      <c r="D23" s="7">
        <v>20</v>
      </c>
      <c r="E23" s="7">
        <v>1</v>
      </c>
      <c r="F23" s="25">
        <v>90</v>
      </c>
      <c r="G23" s="35">
        <f t="shared" si="0"/>
        <v>1800</v>
      </c>
    </row>
    <row r="24" spans="1:7" s="12" customFormat="1" ht="20.100000000000001" customHeight="1">
      <c r="A24" s="69"/>
      <c r="B24" s="28" t="s">
        <v>26</v>
      </c>
      <c r="C24" s="28" t="s">
        <v>74</v>
      </c>
      <c r="D24" s="14">
        <v>10</v>
      </c>
      <c r="E24" s="14">
        <v>1</v>
      </c>
      <c r="F24" s="29">
        <v>90</v>
      </c>
      <c r="G24" s="35">
        <f t="shared" si="0"/>
        <v>900</v>
      </c>
    </row>
    <row r="25" spans="1:7" s="12" customFormat="1" ht="20.100000000000001" customHeight="1" thickBot="1">
      <c r="A25" s="70"/>
      <c r="B25" s="26" t="s">
        <v>64</v>
      </c>
      <c r="C25" s="26" t="s">
        <v>77</v>
      </c>
      <c r="D25" s="8">
        <v>500</v>
      </c>
      <c r="E25" s="8">
        <v>1</v>
      </c>
      <c r="F25" s="40">
        <v>1</v>
      </c>
      <c r="G25" s="37">
        <f t="shared" si="0"/>
        <v>500</v>
      </c>
    </row>
    <row r="26" spans="1:7" s="12" customFormat="1" ht="20.100000000000001" customHeight="1">
      <c r="A26" s="71" t="s">
        <v>11</v>
      </c>
      <c r="B26" s="23" t="s">
        <v>69</v>
      </c>
      <c r="C26" s="86" t="s">
        <v>32</v>
      </c>
      <c r="D26" s="16">
        <v>0</v>
      </c>
      <c r="E26" s="16">
        <v>1</v>
      </c>
      <c r="F26" s="16">
        <v>2</v>
      </c>
      <c r="G26" s="33">
        <f t="shared" si="0"/>
        <v>0</v>
      </c>
    </row>
    <row r="27" spans="1:7" s="12" customFormat="1" ht="20.100000000000001" customHeight="1">
      <c r="A27" s="72"/>
      <c r="B27" s="13" t="s">
        <v>68</v>
      </c>
      <c r="C27" s="87"/>
      <c r="D27" s="7">
        <v>0</v>
      </c>
      <c r="E27" s="7">
        <v>3</v>
      </c>
      <c r="F27" s="7">
        <v>1</v>
      </c>
      <c r="G27" s="35">
        <f t="shared" si="0"/>
        <v>0</v>
      </c>
    </row>
    <row r="28" spans="1:7" s="12" customFormat="1" ht="20.100000000000001" customHeight="1">
      <c r="A28" s="72"/>
      <c r="B28" s="13" t="s">
        <v>17</v>
      </c>
      <c r="C28" s="88"/>
      <c r="D28" s="7">
        <v>400</v>
      </c>
      <c r="E28" s="7">
        <v>4</v>
      </c>
      <c r="F28" s="7">
        <v>2</v>
      </c>
      <c r="G28" s="35">
        <f t="shared" si="0"/>
        <v>3200</v>
      </c>
    </row>
    <row r="29" spans="1:7" s="12" customFormat="1" ht="20.100000000000001" customHeight="1">
      <c r="A29" s="72"/>
      <c r="B29" s="10" t="s">
        <v>18</v>
      </c>
      <c r="C29" s="10" t="s">
        <v>42</v>
      </c>
      <c r="D29" s="14">
        <v>400</v>
      </c>
      <c r="E29" s="14">
        <v>1</v>
      </c>
      <c r="F29" s="14">
        <v>15</v>
      </c>
      <c r="G29" s="35">
        <f t="shared" si="0"/>
        <v>6000</v>
      </c>
    </row>
    <row r="30" spans="1:7" s="12" customFormat="1" ht="20.100000000000001" customHeight="1">
      <c r="A30" s="72"/>
      <c r="B30" s="10" t="s">
        <v>19</v>
      </c>
      <c r="C30" s="10"/>
      <c r="D30" s="7">
        <v>200</v>
      </c>
      <c r="E30" s="7">
        <v>1</v>
      </c>
      <c r="F30" s="7">
        <v>15</v>
      </c>
      <c r="G30" s="48">
        <f>D30*E30*F30</f>
        <v>3000</v>
      </c>
    </row>
    <row r="31" spans="1:7" s="12" customFormat="1" ht="20.100000000000001" customHeight="1" thickBot="1">
      <c r="A31" s="73"/>
      <c r="B31" s="52" t="s">
        <v>78</v>
      </c>
      <c r="C31" s="52" t="s">
        <v>79</v>
      </c>
      <c r="D31" s="61">
        <v>2000</v>
      </c>
      <c r="E31" s="61">
        <v>1</v>
      </c>
      <c r="F31" s="61">
        <v>2</v>
      </c>
      <c r="G31" s="62">
        <f t="shared" si="0"/>
        <v>4000</v>
      </c>
    </row>
    <row r="32" spans="1:7" s="9" customFormat="1" ht="20.100000000000001" customHeight="1">
      <c r="A32" s="89" t="s">
        <v>81</v>
      </c>
      <c r="B32" s="90"/>
      <c r="C32" s="90"/>
      <c r="D32" s="90"/>
      <c r="E32" s="90"/>
      <c r="F32" s="91"/>
      <c r="G32" s="18">
        <f>SUM(G7:G31)</f>
        <v>281800</v>
      </c>
    </row>
    <row r="33" spans="1:7" s="9" customFormat="1" ht="20.100000000000001" customHeight="1">
      <c r="A33" s="92" t="s">
        <v>87</v>
      </c>
      <c r="B33" s="93"/>
      <c r="C33" s="93"/>
      <c r="D33" s="93"/>
      <c r="E33" s="93"/>
      <c r="F33" s="94"/>
      <c r="G33" s="19">
        <f>G32*0.1</f>
        <v>28180</v>
      </c>
    </row>
    <row r="34" spans="1:7" s="9" customFormat="1" ht="20.100000000000001" customHeight="1" thickBot="1">
      <c r="A34" s="64" t="s">
        <v>88</v>
      </c>
      <c r="B34" s="65"/>
      <c r="C34" s="65"/>
      <c r="D34" s="65"/>
      <c r="E34" s="65"/>
      <c r="F34" s="66"/>
      <c r="G34" s="36">
        <f>SUM(G32:G33)</f>
        <v>309980</v>
      </c>
    </row>
  </sheetData>
  <mergeCells count="15">
    <mergeCell ref="A34:F34"/>
    <mergeCell ref="A22:A25"/>
    <mergeCell ref="A26:A31"/>
    <mergeCell ref="A1:C1"/>
    <mergeCell ref="A6:B6"/>
    <mergeCell ref="B7:B9"/>
    <mergeCell ref="A10:A13"/>
    <mergeCell ref="A14:A16"/>
    <mergeCell ref="A17:A21"/>
    <mergeCell ref="C26:C28"/>
    <mergeCell ref="A32:F32"/>
    <mergeCell ref="A33:F33"/>
    <mergeCell ref="D3:G3"/>
    <mergeCell ref="D4:G4"/>
    <mergeCell ref="D5:G5"/>
  </mergeCells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"/>
  <sheetViews>
    <sheetView topLeftCell="A10" workbookViewId="0">
      <selection activeCell="A20" sqref="A20"/>
    </sheetView>
  </sheetViews>
  <sheetFormatPr defaultRowHeight="14.25"/>
  <cols>
    <col min="1" max="1" width="134.625" customWidth="1"/>
  </cols>
  <sheetData>
    <row r="1" spans="1:3" ht="20.25">
      <c r="A1" s="56" t="s">
        <v>44</v>
      </c>
      <c r="C1" s="55"/>
    </row>
    <row r="3" spans="1:3">
      <c r="A3" s="55" t="s">
        <v>43</v>
      </c>
    </row>
    <row r="4" spans="1:3">
      <c r="A4" s="55" t="s">
        <v>45</v>
      </c>
    </row>
    <row r="5" spans="1:3">
      <c r="A5" s="55" t="s">
        <v>46</v>
      </c>
    </row>
    <row r="6" spans="1:3">
      <c r="A6" s="55" t="s">
        <v>47</v>
      </c>
    </row>
    <row r="7" spans="1:3">
      <c r="A7" s="60" t="s">
        <v>48</v>
      </c>
    </row>
    <row r="8" spans="1:3">
      <c r="A8" s="55" t="s">
        <v>49</v>
      </c>
    </row>
    <row r="9" spans="1:3">
      <c r="A9" s="55" t="s">
        <v>50</v>
      </c>
    </row>
    <row r="10" spans="1:3">
      <c r="A10" s="55" t="s">
        <v>51</v>
      </c>
    </row>
    <row r="11" spans="1:3">
      <c r="A11" s="55" t="s">
        <v>52</v>
      </c>
    </row>
    <row r="13" spans="1:3">
      <c r="A13" s="55" t="s">
        <v>53</v>
      </c>
    </row>
    <row r="14" spans="1:3">
      <c r="A14" s="55" t="s">
        <v>66</v>
      </c>
    </row>
    <row r="15" spans="1:3">
      <c r="A15" s="55" t="s">
        <v>54</v>
      </c>
    </row>
    <row r="16" spans="1:3">
      <c r="A16" s="55" t="s">
        <v>55</v>
      </c>
    </row>
    <row r="17" spans="1:1">
      <c r="A17" s="55" t="s">
        <v>62</v>
      </c>
    </row>
    <row r="19" spans="1:1">
      <c r="A19" s="55" t="s">
        <v>56</v>
      </c>
    </row>
    <row r="20" spans="1:1">
      <c r="A20" s="55" t="s">
        <v>57</v>
      </c>
    </row>
    <row r="22" spans="1:1">
      <c r="A22" s="55" t="s">
        <v>58</v>
      </c>
    </row>
    <row r="23" spans="1:1">
      <c r="A23" s="55" t="s">
        <v>59</v>
      </c>
    </row>
    <row r="24" spans="1:1">
      <c r="A24" s="55" t="s">
        <v>60</v>
      </c>
    </row>
    <row r="25" spans="1:1">
      <c r="A25" s="57" t="s">
        <v>67</v>
      </c>
    </row>
    <row r="27" spans="1:1">
      <c r="A27" s="55" t="s">
        <v>61</v>
      </c>
    </row>
    <row r="28" spans="1:1">
      <c r="A28" s="55" t="s">
        <v>63</v>
      </c>
    </row>
    <row r="30" spans="1:1">
      <c r="A30" s="55" t="s">
        <v>65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SOW</vt:lpstr>
      <vt:lpstr>接待标准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thinkpad</cp:lastModifiedBy>
  <cp:revision/>
  <cp:lastPrinted>2016-04-06T02:44:04Z</cp:lastPrinted>
  <dcterms:created xsi:type="dcterms:W3CDTF">1996-12-17T01:32:42Z</dcterms:created>
  <dcterms:modified xsi:type="dcterms:W3CDTF">2018-03-08T02:51:39Z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2052-6.6.0.2699</vt:lpwstr>
  </property>
</Properties>
</file>