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4519"/>
</workbook>
</file>

<file path=xl/calcChain.xml><?xml version="1.0" encoding="utf-8"?>
<calcChain xmlns="http://schemas.openxmlformats.org/spreadsheetml/2006/main">
  <c r="F21" i="3"/>
  <c r="J33" i="2"/>
  <c r="J31"/>
  <c r="J30"/>
  <c r="F32"/>
  <c r="F31"/>
  <c r="F30"/>
  <c r="G52" i="3" l="1"/>
  <c r="F52"/>
  <c r="C52"/>
  <c r="G44"/>
  <c r="F44"/>
  <c r="G40"/>
  <c r="F40"/>
  <c r="G37"/>
  <c r="F37"/>
  <c r="G32"/>
  <c r="F32"/>
  <c r="G27"/>
  <c r="F27"/>
  <c r="G24"/>
  <c r="F24"/>
  <c r="G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<sst xmlns="http://schemas.openxmlformats.org/spreadsheetml/2006/main" count="115" uniqueCount="100">
  <si>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</si>
  <si>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</si>
  <si>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</si>
  <si>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</si>
  <si>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</si>
  <si>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</si>
  <si>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</si>
  <si>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</si>
  <si>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</si>
  <si>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</si>
  <si>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</si>
  <si>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</si>
  <si>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</si>
  <si>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</si>
  <si>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</si>
  <si>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</si>
  <si>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</si>
  <si>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</si>
  <si>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</si>
  <si>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</si>
  <si>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</si>
  <si>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</si>
  <si>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</si>
  <si>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</si>
  <si>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</si>
  <si>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</si>
  <si>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</si>
  <si>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</si>
  <si>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</si>
  <si>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</si>
  <si>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</si>
  <si>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</si>
  <si>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</si>
  <si>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</si>
  <si>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</si>
  <si>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</si>
  <si>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</si>
  <si>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</si>
  <si>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</si>
  <si>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</si>
  <si>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</si>
  <si>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</si>
  <si>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</si>
  <si>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</si>
  <si>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</si>
  <si>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</si>
  <si>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</si>
  <si>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</si>
  <si>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</si>
  <si>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</si>
  <si>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</si>
  <si>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</si>
  <si>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</si>
  <si>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</si>
  <si>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</si>
  <si>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</si>
  <si>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</si>
  <si>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</si>
  <si>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</si>
  <si>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</si>
  <si>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</si>
  <si>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</si>
  <si>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</si>
  <si>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</si>
  <si>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</si>
  <si>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</si>
  <si>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</si>
  <si>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</si>
  <si>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</si>
  <si>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</si>
  <si>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</si>
  <si>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</si>
  <si>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</si>
  <si>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</si>
  <si>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</si>
  <si>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</si>
  <si>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</si>
  <si>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</si>
  <si>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</si>
  <si>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</si>
  <si>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</si>
  <si>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</si>
  <si>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</si>
  <si>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</si>
  <si>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</si>
  <si>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</si>
  <si>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</si>
  <si>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</si>
  <si>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</si>
  <si>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陈微微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</si>
  <si>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</si>
  <si>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</si>
  <si>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</si>
  <si>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HMOA-171104-STY600</t>
    <phoneticPr fontId="1" type="noConversion"/>
  </si>
  <si>
    <t>通用跟客户开会，通用-地铁站往返</t>
    <phoneticPr fontId="1" type="noConversion"/>
  </si>
  <si>
    <t>LED 发光显示牌电池</t>
    <phoneticPr fontId="1" type="noConversion"/>
  </si>
  <si>
    <t xml:space="preserve">大巴枕巾白色布 </t>
    <phoneticPr fontId="1" type="noConversion"/>
  </si>
  <si>
    <t>礼仪衣架</t>
    <phoneticPr fontId="1" type="noConversion"/>
  </si>
  <si>
    <t>礼仪熨烫机</t>
    <phoneticPr fontId="1" type="noConversion"/>
  </si>
  <si>
    <t>200*70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</si>
</sst>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7" workbookViewId="0">
      <selection activeCell="I21" sqref="I20:I21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5" t="s">
        <v>74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>
      <c r="H4" s="70" t="s">
        <v>79</v>
      </c>
      <c r="I4" s="70"/>
      <c r="J4" s="70" t="s">
        <v>80</v>
      </c>
    </row>
    <row r="5" spans="1:12" ht="21" customHeight="1">
      <c r="H5" s="71"/>
      <c r="I5" s="71"/>
      <c r="J5" s="71"/>
    </row>
    <row r="6" spans="1:12" ht="21" customHeight="1">
      <c r="A6" s="88" t="s">
        <v>46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5"/>
    </row>
    <row r="8" spans="1:12" ht="21" customHeight="1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73</v>
      </c>
    </row>
    <row r="9" spans="1:12" ht="21" customHeight="1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>
      <c r="A14" s="58">
        <v>2</v>
      </c>
      <c r="B14" s="60" t="s">
        <v>49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65</v>
      </c>
    </row>
    <row r="15" spans="1:12" ht="21" customHeight="1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>
      <c r="A17" s="81">
        <v>3</v>
      </c>
      <c r="B17" s="82" t="s">
        <v>51</v>
      </c>
      <c r="C17" s="56">
        <v>0</v>
      </c>
      <c r="D17" s="57"/>
      <c r="E17" s="56">
        <f t="shared" si="2"/>
        <v>0</v>
      </c>
      <c r="F17" s="55">
        <v>14000</v>
      </c>
      <c r="G17" s="36">
        <v>0</v>
      </c>
      <c r="H17" s="36">
        <f t="shared" si="0"/>
        <v>14000</v>
      </c>
      <c r="I17" s="2" t="s">
        <v>99</v>
      </c>
      <c r="J17" s="67" t="s">
        <v>66</v>
      </c>
    </row>
    <row r="18" spans="1:10" ht="21" customHeight="1">
      <c r="A18" s="81"/>
      <c r="B18" s="82"/>
      <c r="C18" s="56"/>
      <c r="D18" s="57"/>
      <c r="E18" s="56"/>
      <c r="F18" s="55"/>
      <c r="G18" s="36">
        <v>0</v>
      </c>
      <c r="H18" s="36">
        <f t="shared" si="0"/>
        <v>0</v>
      </c>
      <c r="I18" s="2"/>
      <c r="J18" s="68"/>
    </row>
    <row r="19" spans="1:10" ht="21" customHeight="1">
      <c r="A19" s="81"/>
      <c r="B19" s="82"/>
      <c r="C19" s="56"/>
      <c r="D19" s="57"/>
      <c r="E19" s="56"/>
      <c r="F19" s="55"/>
      <c r="G19" s="36">
        <v>0</v>
      </c>
      <c r="H19" s="36">
        <f t="shared" si="0"/>
        <v>0</v>
      </c>
      <c r="I19" s="2"/>
      <c r="J19" s="68"/>
    </row>
    <row r="20" spans="1:10" ht="21" customHeight="1">
      <c r="A20" s="81"/>
      <c r="B20" s="82"/>
      <c r="C20" s="56"/>
      <c r="D20" s="57"/>
      <c r="E20" s="56"/>
      <c r="F20" s="55"/>
      <c r="G20" s="36">
        <v>0</v>
      </c>
      <c r="H20" s="36">
        <f t="shared" si="0"/>
        <v>0</v>
      </c>
      <c r="I20" s="2"/>
      <c r="J20" s="6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14000</v>
      </c>
      <c r="G21" s="37">
        <f>SUM(G17:G20)</f>
        <v>0</v>
      </c>
      <c r="H21" s="37">
        <f>SUM(H17:H20)</f>
        <v>14000</v>
      </c>
      <c r="I21" s="35"/>
      <c r="J21" s="69"/>
    </row>
    <row r="22" spans="1:10" ht="21" customHeight="1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67</v>
      </c>
    </row>
    <row r="23" spans="1:10" ht="21" customHeight="1">
      <c r="A23" s="81"/>
      <c r="B23" s="82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69"/>
    </row>
    <row r="25" spans="1:10" ht="21" customHeight="1">
      <c r="A25" s="58">
        <v>5</v>
      </c>
      <c r="B25" s="60" t="s">
        <v>54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4" t="s">
        <v>68</v>
      </c>
    </row>
    <row r="26" spans="1:10" ht="21" customHeight="1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7">F26+G26</f>
        <v>0</v>
      </c>
      <c r="I26" s="2"/>
      <c r="J26" s="65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8">SUM(D25)</f>
        <v>0</v>
      </c>
      <c r="E27" s="37">
        <f t="shared" si="8"/>
        <v>0</v>
      </c>
      <c r="F27" s="37">
        <f>SUM(F25:F26)</f>
        <v>0</v>
      </c>
      <c r="G27" s="37">
        <f>SUM(G25:G26)</f>
        <v>0</v>
      </c>
      <c r="H27" s="37">
        <f t="shared" ref="H27" si="9">SUM(H25:H26)</f>
        <v>0</v>
      </c>
      <c r="I27" s="35"/>
      <c r="J27" s="66"/>
    </row>
    <row r="28" spans="1:10" ht="21" customHeight="1">
      <c r="A28" s="81">
        <v>6</v>
      </c>
      <c r="B28" s="82" t="s">
        <v>55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69</v>
      </c>
    </row>
    <row r="29" spans="1:10" ht="21" customHeight="1">
      <c r="A29" s="81"/>
      <c r="B29" s="82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0">SUM(D28)</f>
        <v>0</v>
      </c>
      <c r="E32" s="37">
        <f t="shared" si="10"/>
        <v>0</v>
      </c>
      <c r="F32" s="37">
        <f>SUM(F28:F31)</f>
        <v>0</v>
      </c>
      <c r="G32" s="37">
        <f t="shared" ref="G32" si="11">SUM(G28:G31)</f>
        <v>0</v>
      </c>
      <c r="H32" s="37">
        <f>SUM(H28:H31)</f>
        <v>0</v>
      </c>
      <c r="I32" s="35"/>
      <c r="J32" s="69"/>
    </row>
    <row r="33" spans="1:10" ht="21" customHeight="1">
      <c r="A33" s="81">
        <v>7</v>
      </c>
      <c r="B33" s="82" t="s">
        <v>56</v>
      </c>
      <c r="C33" s="56">
        <v>0</v>
      </c>
      <c r="D33" s="57"/>
      <c r="E33" s="5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2"/>
    </row>
    <row r="34" spans="1:10" ht="21" customHeight="1">
      <c r="A34" s="81"/>
      <c r="B34" s="82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2">SUM(D33)</f>
        <v>0</v>
      </c>
      <c r="E37" s="37">
        <f t="shared" si="12"/>
        <v>0</v>
      </c>
      <c r="F37" s="37">
        <f>SUM(F33:F36)</f>
        <v>0</v>
      </c>
      <c r="G37" s="37">
        <f t="shared" ref="G37:H37" si="13">SUM(G33:G36)</f>
        <v>0</v>
      </c>
      <c r="H37" s="37">
        <f t="shared" si="13"/>
        <v>0</v>
      </c>
      <c r="I37" s="35"/>
      <c r="J37" s="74"/>
    </row>
    <row r="38" spans="1:10" ht="21" customHeight="1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70</v>
      </c>
    </row>
    <row r="39" spans="1:10" ht="21" customHeight="1">
      <c r="A39" s="81"/>
      <c r="B39" s="82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4">SUM(D38)</f>
        <v>0</v>
      </c>
      <c r="E40" s="37">
        <f t="shared" si="14"/>
        <v>0</v>
      </c>
      <c r="F40" s="37">
        <f>SUM(F38:F39)</f>
        <v>0</v>
      </c>
      <c r="G40" s="37">
        <f t="shared" ref="G40:H40" si="15">SUM(G38:G39)</f>
        <v>0</v>
      </c>
      <c r="H40" s="37">
        <f t="shared" si="15"/>
        <v>0</v>
      </c>
      <c r="I40" s="35"/>
      <c r="J40" s="69"/>
    </row>
    <row r="41" spans="1:10" ht="21" customHeight="1">
      <c r="A41" s="81">
        <v>9</v>
      </c>
      <c r="B41" s="82" t="s">
        <v>58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71</v>
      </c>
    </row>
    <row r="42" spans="1:10" ht="21" customHeight="1">
      <c r="A42" s="81"/>
      <c r="B42" s="82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6">SUM(D41)</f>
        <v>0</v>
      </c>
      <c r="E44" s="37">
        <f t="shared" si="16"/>
        <v>0</v>
      </c>
      <c r="F44" s="37">
        <f>SUM(F41:F43)</f>
        <v>0</v>
      </c>
      <c r="G44" s="37">
        <f t="shared" ref="G44:H44" si="17">SUM(G41:G43)</f>
        <v>0</v>
      </c>
      <c r="H44" s="37">
        <f t="shared" si="17"/>
        <v>0</v>
      </c>
      <c r="I44" s="35"/>
      <c r="J44" s="66"/>
    </row>
    <row r="45" spans="1:10" ht="21" customHeight="1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>
      <c r="A46" s="84"/>
      <c r="B46" s="82"/>
      <c r="C46" s="56"/>
      <c r="D46" s="57"/>
      <c r="E46" s="56"/>
      <c r="F46" s="36">
        <v>0</v>
      </c>
      <c r="G46" s="36">
        <v>0</v>
      </c>
      <c r="H46" s="36">
        <f t="shared" ref="H46:H51" si="18">F46+G46</f>
        <v>0</v>
      </c>
      <c r="I46" s="2"/>
      <c r="J46" s="73"/>
    </row>
    <row r="47" spans="1:10" ht="21" customHeight="1">
      <c r="A47" s="84"/>
      <c r="B47" s="82"/>
      <c r="C47" s="56"/>
      <c r="D47" s="57"/>
      <c r="E47" s="56"/>
      <c r="F47" s="36">
        <v>0</v>
      </c>
      <c r="G47" s="36">
        <v>0</v>
      </c>
      <c r="H47" s="36">
        <f t="shared" si="18"/>
        <v>0</v>
      </c>
      <c r="I47" s="2"/>
      <c r="J47" s="73"/>
    </row>
    <row r="48" spans="1:10" ht="21" customHeight="1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8"/>
        <v>0</v>
      </c>
      <c r="I48" s="2"/>
      <c r="J48" s="73"/>
    </row>
    <row r="49" spans="1:10" ht="21" customHeight="1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8"/>
        <v>0</v>
      </c>
      <c r="I49" s="2"/>
      <c r="J49" s="73"/>
    </row>
    <row r="50" spans="1:10" ht="21" customHeight="1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8"/>
        <v>0</v>
      </c>
      <c r="I50" s="2"/>
      <c r="J50" s="73"/>
    </row>
    <row r="51" spans="1:10" ht="21" customHeight="1">
      <c r="A51" s="59"/>
      <c r="B51" s="82"/>
      <c r="C51" s="56"/>
      <c r="D51" s="57"/>
      <c r="E51" s="56"/>
      <c r="F51" s="36">
        <v>0</v>
      </c>
      <c r="G51" s="36">
        <v>0</v>
      </c>
      <c r="H51" s="36">
        <f t="shared" si="18"/>
        <v>0</v>
      </c>
      <c r="I51" s="2"/>
      <c r="J51" s="73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19">SUM(D45)</f>
        <v>0</v>
      </c>
      <c r="E52" s="37">
        <f t="shared" si="19"/>
        <v>0</v>
      </c>
      <c r="F52" s="37">
        <f>SUM(F45:F51)</f>
        <v>0</v>
      </c>
      <c r="G52" s="37">
        <f t="shared" ref="G52:H52" si="20">SUM(G45:G51)</f>
        <v>0</v>
      </c>
      <c r="H52" s="37">
        <f t="shared" si="20"/>
        <v>0</v>
      </c>
      <c r="I52" s="35"/>
      <c r="J52" s="74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14000</v>
      </c>
      <c r="G53" s="37">
        <f>SUM(G52,G44,G40,G37,G32,G27,G24,G21,G16,G13)</f>
        <v>0</v>
      </c>
      <c r="H53" s="37">
        <f>SUM(H52,H44,H40,H37,H32,H27,H24,H21,H16,H13)</f>
        <v>14000</v>
      </c>
      <c r="I53" s="35"/>
      <c r="J53" s="39"/>
    </row>
    <row r="57" spans="1:10" ht="21" customHeight="1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>
      <c r="A58" s="83">
        <f>E53</f>
        <v>0</v>
      </c>
      <c r="B58" s="78"/>
      <c r="C58" s="78">
        <f>H53</f>
        <v>14000</v>
      </c>
      <c r="D58" s="78"/>
      <c r="E58" s="78">
        <f>F53</f>
        <v>14000</v>
      </c>
      <c r="F58" s="78"/>
      <c r="G58" s="78">
        <f>G53</f>
        <v>0</v>
      </c>
      <c r="H58" s="78"/>
      <c r="I58" s="33">
        <f>A58-C58</f>
        <v>-14000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91" zoomScaleNormal="90" zoomScaleSheetLayoutView="91" workbookViewId="0">
      <selection activeCell="E19" sqref="E19:F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5" t="s">
        <v>72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89</v>
      </c>
      <c r="G5" s="101"/>
      <c r="H5" s="46" t="s">
        <v>20</v>
      </c>
      <c r="I5" s="8"/>
      <c r="J5" s="101" t="s">
        <v>92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90</v>
      </c>
      <c r="G6" s="103"/>
      <c r="H6" s="11" t="s">
        <v>22</v>
      </c>
      <c r="I6" s="10"/>
      <c r="J6" s="103" t="s">
        <v>91</v>
      </c>
      <c r="K6" s="104"/>
    </row>
    <row r="7" spans="2:11" ht="20.100000000000001" customHeight="1">
      <c r="B7" s="9"/>
      <c r="C7" s="10"/>
      <c r="D7" s="11" t="s">
        <v>23</v>
      </c>
      <c r="E7" s="11"/>
      <c r="F7" s="105">
        <v>43040</v>
      </c>
      <c r="G7" s="103"/>
      <c r="H7" s="11" t="s">
        <v>24</v>
      </c>
      <c r="I7" s="12"/>
      <c r="J7" s="105">
        <v>43076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10" t="s">
        <v>93</v>
      </c>
      <c r="K8" s="11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2" t="s">
        <v>25</v>
      </c>
      <c r="C10" s="113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00000000000001" customHeight="1">
      <c r="B11" s="95">
        <v>1</v>
      </c>
      <c r="C11" s="96"/>
      <c r="D11" s="106" t="s">
        <v>32</v>
      </c>
      <c r="E11" s="95" t="s">
        <v>33</v>
      </c>
      <c r="F11" s="96"/>
      <c r="G11" s="19">
        <v>0</v>
      </c>
      <c r="H11" s="19"/>
      <c r="I11" s="90"/>
      <c r="J11" s="91"/>
      <c r="K11" s="20" t="s">
        <v>34</v>
      </c>
    </row>
    <row r="12" spans="2:11" ht="52.5" customHeight="1">
      <c r="B12" s="95">
        <v>2</v>
      </c>
      <c r="C12" s="96"/>
      <c r="D12" s="107"/>
      <c r="E12" s="94" t="s">
        <v>35</v>
      </c>
      <c r="F12" s="94"/>
      <c r="G12" s="19">
        <v>0</v>
      </c>
      <c r="H12" s="19">
        <v>0</v>
      </c>
      <c r="I12" s="90"/>
      <c r="J12" s="91"/>
      <c r="K12" s="25" t="s">
        <v>94</v>
      </c>
    </row>
    <row r="13" spans="2:11" ht="20.100000000000001" customHeight="1">
      <c r="B13" s="95">
        <v>3</v>
      </c>
      <c r="C13" s="96"/>
      <c r="D13" s="107"/>
      <c r="E13" s="95" t="s">
        <v>36</v>
      </c>
      <c r="F13" s="96"/>
      <c r="G13" s="19">
        <v>0</v>
      </c>
      <c r="H13" s="19"/>
      <c r="I13" s="90"/>
      <c r="J13" s="91"/>
      <c r="K13" s="20" t="s">
        <v>34</v>
      </c>
    </row>
    <row r="14" spans="2:11" ht="19.5" customHeight="1">
      <c r="B14" s="95">
        <v>4</v>
      </c>
      <c r="C14" s="96"/>
      <c r="D14" s="107"/>
      <c r="E14" s="95" t="s">
        <v>37</v>
      </c>
      <c r="F14" s="96"/>
      <c r="G14" s="19"/>
      <c r="H14" s="19"/>
      <c r="I14" s="90"/>
      <c r="J14" s="91"/>
      <c r="K14" s="25"/>
    </row>
    <row r="15" spans="2:11" ht="20.100000000000001" customHeight="1">
      <c r="B15" s="95">
        <v>5</v>
      </c>
      <c r="C15" s="96"/>
      <c r="D15" s="106" t="s">
        <v>38</v>
      </c>
      <c r="E15" s="94" t="s">
        <v>95</v>
      </c>
      <c r="F15" s="94"/>
      <c r="G15" s="19">
        <v>379.5</v>
      </c>
      <c r="H15" s="19">
        <v>379.5</v>
      </c>
      <c r="I15" s="90"/>
      <c r="J15" s="91"/>
      <c r="K15" s="20"/>
    </row>
    <row r="16" spans="2:11" ht="20.100000000000001" customHeight="1">
      <c r="B16" s="52"/>
      <c r="C16" s="53"/>
      <c r="D16" s="107"/>
      <c r="E16" s="94" t="s">
        <v>96</v>
      </c>
      <c r="F16" s="94"/>
      <c r="G16" s="54">
        <v>3200.4</v>
      </c>
      <c r="H16" s="54">
        <v>3200</v>
      </c>
      <c r="I16" s="50"/>
      <c r="J16" s="51"/>
      <c r="K16" s="20"/>
    </row>
    <row r="17" spans="1:11" ht="20.100000000000001" customHeight="1">
      <c r="B17" s="95">
        <v>6</v>
      </c>
      <c r="C17" s="96"/>
      <c r="D17" s="107"/>
      <c r="E17" s="94" t="s">
        <v>97</v>
      </c>
      <c r="F17" s="94"/>
      <c r="G17" s="19">
        <v>119.8</v>
      </c>
      <c r="H17" s="19">
        <v>119.8</v>
      </c>
      <c r="I17" s="90"/>
      <c r="J17" s="91"/>
      <c r="K17" s="20"/>
    </row>
    <row r="18" spans="1:11" ht="20.100000000000001" customHeight="1">
      <c r="B18" s="52"/>
      <c r="C18" s="53"/>
      <c r="D18" s="107"/>
      <c r="E18" s="94" t="s">
        <v>95</v>
      </c>
      <c r="F18" s="94"/>
      <c r="G18" s="54">
        <v>405</v>
      </c>
      <c r="H18" s="54">
        <v>405</v>
      </c>
      <c r="I18" s="50"/>
      <c r="J18" s="51"/>
      <c r="K18" s="20"/>
    </row>
    <row r="19" spans="1:11" ht="20.100000000000001" customHeight="1">
      <c r="B19" s="95">
        <v>7</v>
      </c>
      <c r="C19" s="96"/>
      <c r="D19" s="108"/>
      <c r="E19" s="94" t="s">
        <v>98</v>
      </c>
      <c r="F19" s="94"/>
      <c r="G19" s="19">
        <v>199.9</v>
      </c>
      <c r="H19" s="19">
        <v>199.9</v>
      </c>
      <c r="I19" s="90"/>
      <c r="J19" s="91"/>
      <c r="K19" s="20"/>
    </row>
    <row r="20" spans="1:11" ht="20.100000000000001" customHeight="1">
      <c r="B20" s="97" t="s">
        <v>39</v>
      </c>
      <c r="C20" s="98"/>
      <c r="D20" s="98"/>
      <c r="E20" s="98"/>
      <c r="F20" s="99"/>
      <c r="G20" s="21">
        <f>SUM(G11:G19)</f>
        <v>4304.6000000000004</v>
      </c>
      <c r="H20" s="21">
        <f>SUM(H11:H19)</f>
        <v>4304.2</v>
      </c>
      <c r="I20" s="92">
        <f>SUM(I11:J19)</f>
        <v>0</v>
      </c>
      <c r="J20" s="9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00" t="s">
        <v>29</v>
      </c>
      <c r="C22" s="100"/>
      <c r="D22" s="100"/>
      <c r="E22" s="100"/>
      <c r="F22" s="100"/>
      <c r="G22" s="100" t="s">
        <v>40</v>
      </c>
      <c r="H22" s="100"/>
      <c r="I22" s="100"/>
      <c r="J22" s="100"/>
      <c r="K22" s="17" t="s">
        <v>41</v>
      </c>
    </row>
    <row r="23" spans="1:11" ht="20.100000000000001" customHeight="1">
      <c r="B23" s="89">
        <f>H20</f>
        <v>4304.2</v>
      </c>
      <c r="C23" s="89"/>
      <c r="D23" s="89"/>
      <c r="E23" s="89"/>
      <c r="F23" s="89"/>
      <c r="G23" s="89">
        <f>I20</f>
        <v>0</v>
      </c>
      <c r="H23" s="89"/>
      <c r="I23" s="89"/>
      <c r="J23" s="89"/>
      <c r="K23" s="24">
        <f>SUM(B23:J23)</f>
        <v>4304.2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42</v>
      </c>
      <c r="C25" s="15"/>
      <c r="D25" s="15"/>
      <c r="E25" s="15"/>
      <c r="F25" s="15" t="s">
        <v>43</v>
      </c>
      <c r="G25" s="15" t="s">
        <v>44</v>
      </c>
      <c r="H25" s="15"/>
      <c r="I25" s="15"/>
      <c r="J25" s="15" t="s">
        <v>45</v>
      </c>
      <c r="K25" s="15"/>
    </row>
    <row r="28" spans="1:11" ht="18.75">
      <c r="A28" s="85" t="s">
        <v>82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30" spans="1:11" ht="20.100000000000001" customHeight="1">
      <c r="B30" s="7"/>
      <c r="C30" s="8"/>
      <c r="D30" s="46" t="s">
        <v>19</v>
      </c>
      <c r="E30" s="46"/>
      <c r="F30" s="101" t="str">
        <f>F5</f>
        <v>陈微微</v>
      </c>
      <c r="G30" s="101"/>
      <c r="H30" s="46" t="s">
        <v>20</v>
      </c>
      <c r="I30" s="8"/>
      <c r="J30" s="101" t="str">
        <f>J5</f>
        <v>项目经理</v>
      </c>
      <c r="K30" s="102"/>
    </row>
    <row r="31" spans="1:11" ht="20.100000000000001" customHeight="1">
      <c r="B31" s="9"/>
      <c r="C31" s="10"/>
      <c r="D31" s="11" t="s">
        <v>21</v>
      </c>
      <c r="E31" s="11"/>
      <c r="F31" s="103" t="str">
        <f>F6</f>
        <v>上海</v>
      </c>
      <c r="G31" s="103"/>
      <c r="H31" s="11" t="s">
        <v>22</v>
      </c>
      <c r="I31" s="10"/>
      <c r="J31" s="103" t="str">
        <f>J6</f>
        <v>上海事业部</v>
      </c>
      <c r="K31" s="104"/>
    </row>
    <row r="32" spans="1:11" ht="20.100000000000001" customHeight="1">
      <c r="B32" s="9"/>
      <c r="C32" s="10"/>
      <c r="D32" s="11" t="s">
        <v>23</v>
      </c>
      <c r="E32" s="11"/>
      <c r="F32" s="103">
        <f>F7</f>
        <v>43040</v>
      </c>
      <c r="G32" s="103"/>
      <c r="H32" s="11" t="s">
        <v>24</v>
      </c>
      <c r="I32" s="12"/>
      <c r="J32" s="103"/>
      <c r="K32" s="104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81</v>
      </c>
      <c r="I33" s="49"/>
      <c r="J33" s="110" t="str">
        <f>J8</f>
        <v>HMOA-171104-STY600</v>
      </c>
      <c r="K33" s="111"/>
    </row>
    <row r="34" spans="2:11" ht="20.100000000000001" customHeight="1"/>
    <row r="35" spans="2:11" ht="20.100000000000001" customHeight="1">
      <c r="B35" s="94"/>
      <c r="C35" s="94"/>
      <c r="D35" s="44" t="s">
        <v>87</v>
      </c>
      <c r="E35" s="94" t="s">
        <v>88</v>
      </c>
      <c r="F35" s="94"/>
      <c r="G35" s="19" t="s">
        <v>86</v>
      </c>
      <c r="H35" s="19" t="s">
        <v>84</v>
      </c>
      <c r="I35" s="109" t="s">
        <v>85</v>
      </c>
      <c r="J35" s="109"/>
      <c r="K35" s="45" t="s">
        <v>83</v>
      </c>
    </row>
    <row r="36" spans="2:11" ht="20.100000000000001" customHeight="1">
      <c r="B36" s="94">
        <v>1</v>
      </c>
      <c r="C36" s="94"/>
      <c r="D36" s="43"/>
      <c r="E36" s="94"/>
      <c r="F36" s="94"/>
      <c r="G36" s="19"/>
      <c r="H36" s="19"/>
      <c r="I36" s="90"/>
      <c r="J36" s="91"/>
      <c r="K36" s="25"/>
    </row>
    <row r="37" spans="2:11" ht="20.100000000000001" customHeight="1">
      <c r="B37" s="94">
        <v>2</v>
      </c>
      <c r="C37" s="94"/>
      <c r="D37" s="43"/>
      <c r="E37" s="94"/>
      <c r="F37" s="94"/>
      <c r="G37" s="19"/>
      <c r="H37" s="19"/>
      <c r="I37" s="90"/>
      <c r="J37" s="91"/>
      <c r="K37" s="25"/>
    </row>
    <row r="38" spans="2:11" ht="20.100000000000001" customHeight="1">
      <c r="B38" s="94">
        <v>3</v>
      </c>
      <c r="C38" s="94"/>
      <c r="D38" s="43"/>
      <c r="E38" s="94"/>
      <c r="F38" s="94"/>
      <c r="G38" s="19"/>
      <c r="H38" s="19"/>
      <c r="I38" s="90"/>
      <c r="J38" s="91"/>
      <c r="K38" s="25"/>
    </row>
    <row r="39" spans="2:11" ht="20.100000000000001" customHeight="1">
      <c r="B39" s="97" t="s">
        <v>39</v>
      </c>
      <c r="C39" s="98"/>
      <c r="D39" s="98"/>
      <c r="E39" s="98"/>
      <c r="F39" s="99"/>
      <c r="G39" s="21"/>
      <c r="H39" s="21"/>
      <c r="I39" s="92"/>
      <c r="J39" s="93"/>
      <c r="K39" s="22"/>
    </row>
    <row r="40" spans="2:11" ht="20.100000000000001" customHeight="1">
      <c r="B40" s="15" t="s">
        <v>42</v>
      </c>
      <c r="C40" s="15"/>
      <c r="D40" s="15"/>
      <c r="E40" s="15"/>
      <c r="F40" s="15" t="s">
        <v>43</v>
      </c>
      <c r="G40" s="15" t="s">
        <v>44</v>
      </c>
      <c r="H40" s="15"/>
      <c r="I40" s="15"/>
      <c r="J40" s="15" t="s">
        <v>45</v>
      </c>
      <c r="K40" s="15"/>
    </row>
  </sheetData>
  <mergeCells count="64">
    <mergeCell ref="A28:K28"/>
    <mergeCell ref="J33:K33"/>
    <mergeCell ref="J8:K8"/>
    <mergeCell ref="B36:C36"/>
    <mergeCell ref="E36:F36"/>
    <mergeCell ref="I36:J36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5:D19"/>
    <mergeCell ref="I14:J14"/>
    <mergeCell ref="I10:J10"/>
    <mergeCell ref="I11:J11"/>
    <mergeCell ref="I12:J12"/>
    <mergeCell ref="E13:F13"/>
    <mergeCell ref="G23:J23"/>
    <mergeCell ref="B23:F23"/>
    <mergeCell ref="I19:J19"/>
    <mergeCell ref="I20:J20"/>
    <mergeCell ref="E15:F15"/>
    <mergeCell ref="I15:J15"/>
    <mergeCell ref="E17:F17"/>
    <mergeCell ref="I17:J17"/>
    <mergeCell ref="E19:F19"/>
    <mergeCell ref="B19:C19"/>
    <mergeCell ref="B20:F20"/>
    <mergeCell ref="B22:F22"/>
    <mergeCell ref="G22:J22"/>
    <mergeCell ref="B15:C15"/>
    <mergeCell ref="E16:F16"/>
    <mergeCell ref="E18:F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2017-09-06T05:53:56Z</cp:lastPrinted>
  <dcterms:created xsi:type="dcterms:W3CDTF">2014-04-15T08:52:03Z</dcterms:created>
  <dcterms:modified xsi:type="dcterms:W3CDTF">2017-12-18T03:10:38Z</dcterms:modified>
</cp:coreProperties>
</file>