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77A9A5F7-A4DA-4469-B6FA-7AD6367A43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35" i="3"/>
  <c r="F35" i="3"/>
  <c r="H34" i="3"/>
  <c r="H28" i="3"/>
  <c r="H29" i="3"/>
  <c r="H31" i="3"/>
  <c r="H32" i="3"/>
  <c r="H33" i="3"/>
  <c r="H27" i="3"/>
  <c r="G35" i="3"/>
  <c r="E32" i="3"/>
  <c r="E31" i="3"/>
  <c r="E30" i="3"/>
  <c r="E33" i="3"/>
  <c r="E27" i="3"/>
  <c r="E28" i="3"/>
  <c r="E29" i="3"/>
  <c r="E26" i="3"/>
  <c r="H25" i="3"/>
  <c r="I37" i="2"/>
  <c r="H37" i="2"/>
  <c r="I36" i="2"/>
  <c r="I35" i="2"/>
  <c r="I34" i="2"/>
  <c r="I18" i="2"/>
  <c r="G21" i="2"/>
  <c r="H18" i="2"/>
  <c r="B21" i="2"/>
  <c r="K21" i="2"/>
  <c r="G18" i="2"/>
  <c r="G60" i="3"/>
  <c r="F60" i="3"/>
  <c r="D60" i="3"/>
  <c r="C60" i="3"/>
  <c r="H59" i="3"/>
  <c r="H58" i="3"/>
  <c r="H57" i="3"/>
  <c r="H56" i="3"/>
  <c r="H55" i="3"/>
  <c r="H54" i="3"/>
  <c r="H53" i="3"/>
  <c r="E53" i="3"/>
  <c r="E60" i="3"/>
  <c r="G52" i="3"/>
  <c r="F52" i="3"/>
  <c r="D52" i="3"/>
  <c r="C52" i="3"/>
  <c r="H51" i="3"/>
  <c r="H50" i="3"/>
  <c r="H49" i="3"/>
  <c r="E49" i="3"/>
  <c r="E52" i="3"/>
  <c r="G48" i="3"/>
  <c r="F48" i="3"/>
  <c r="D48" i="3"/>
  <c r="C48" i="3"/>
  <c r="H47" i="3"/>
  <c r="H46" i="3"/>
  <c r="E46" i="3"/>
  <c r="E48" i="3"/>
  <c r="G45" i="3"/>
  <c r="F45" i="3"/>
  <c r="D45" i="3"/>
  <c r="C45" i="3"/>
  <c r="H44" i="3"/>
  <c r="H43" i="3"/>
  <c r="H42" i="3"/>
  <c r="H41" i="3"/>
  <c r="E41" i="3"/>
  <c r="E45" i="3"/>
  <c r="G40" i="3"/>
  <c r="F40" i="3"/>
  <c r="D40" i="3"/>
  <c r="C40" i="3"/>
  <c r="H39" i="3"/>
  <c r="H38" i="3"/>
  <c r="H37" i="3"/>
  <c r="H36" i="3"/>
  <c r="E36" i="3"/>
  <c r="E40" i="3"/>
  <c r="D35" i="3"/>
  <c r="C35" i="3"/>
  <c r="H26" i="3"/>
  <c r="E25" i="3"/>
  <c r="E35" i="3"/>
  <c r="G24" i="3"/>
  <c r="F24" i="3"/>
  <c r="D24" i="3"/>
  <c r="C24" i="3"/>
  <c r="H23" i="3"/>
  <c r="H22" i="3"/>
  <c r="E24" i="3"/>
  <c r="G21" i="3"/>
  <c r="F21" i="3"/>
  <c r="D21" i="3"/>
  <c r="C21" i="3"/>
  <c r="H20" i="3"/>
  <c r="H19" i="3"/>
  <c r="H18" i="3"/>
  <c r="H17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2" i="3"/>
  <c r="H45" i="3"/>
  <c r="H16" i="3"/>
  <c r="C61" i="3"/>
  <c r="H60" i="3"/>
  <c r="H24" i="3"/>
  <c r="D61" i="3"/>
  <c r="H13" i="3"/>
  <c r="H21" i="3"/>
  <c r="H40" i="3"/>
  <c r="H48" i="3"/>
  <c r="F61" i="3"/>
  <c r="E66" i="3"/>
  <c r="G61" i="3"/>
  <c r="G66" i="3"/>
  <c r="E61" i="3"/>
  <c r="A66" i="3"/>
  <c r="H61" i="3"/>
  <c r="C66" i="3"/>
  <c r="I66" i="3"/>
</calcChain>
</file>

<file path=xl/sharedStrings.xml><?xml version="1.0" encoding="utf-8"?>
<sst xmlns="http://schemas.openxmlformats.org/spreadsheetml/2006/main" count="119" uniqueCount="98">
  <si>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</si>
  <si>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</si>
  <si>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</si>
  <si>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</si>
  <si>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</si>
  <si>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</si>
  <si>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</si>
  <si>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</si>
  <si>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</si>
  <si>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</si>
  <si>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</si>
  <si>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</si>
  <si>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</si>
  <si>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</si>
  <si>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</si>
  <si>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</si>
  <si>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</si>
  <si>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</si>
  <si>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</si>
  <si>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</si>
  <si>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</si>
  <si>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</si>
  <si>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</si>
  <si>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</si>
  <si>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</si>
  <si>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</si>
  <si>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</si>
  <si>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</si>
  <si>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</si>
  <si>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</si>
  <si>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</si>
  <si>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</si>
  <si>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</si>
  <si>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</si>
  <si>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</si>
  <si>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</si>
  <si>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</si>
  <si>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</si>
  <si>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</si>
  <si>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</si>
  <si>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</si>
  <si>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</si>
  <si>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</si>
  <si>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</si>
  <si>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</si>
  <si>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</si>
  <si>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</si>
  <si>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</si>
  <si>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</si>
  <si>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</si>
  <si>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</si>
  <si>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</si>
  <si>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</si>
  <si>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</si>
  <si>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</si>
  <si>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</si>
  <si>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</si>
  <si>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</si>
  <si>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</si>
  <si>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</si>
  <si>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</si>
  <si>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</si>
  <si>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</si>
  <si>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</si>
  <si>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</si>
  <si>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</si>
  <si>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</si>
  <si>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</si>
  <si>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</si>
  <si>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</si>
  <si>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</si>
  <si>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</si>
  <si>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</si>
  <si>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</si>
  <si>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</si>
  <si>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</si>
  <si>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</si>
  <si>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</si>
  <si>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</si>
  <si>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</si>
  <si>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</si>
  <si>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</si>
  <si>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新郎新娘服装</t>
    <phoneticPr fontId="14" type="noConversion"/>
  </si>
  <si>
    <t>新郎新娘头纱领带等配饰</t>
    <phoneticPr fontId="14" type="noConversion"/>
  </si>
  <si>
    <t>喜糖</t>
    <phoneticPr fontId="14" type="noConversion"/>
  </si>
  <si>
    <t>公益活动礼品360可视门铃+摄像头</t>
    <phoneticPr fontId="14" type="noConversion"/>
  </si>
  <si>
    <t>婚礼互动游戏道具（生活用品）</t>
    <phoneticPr fontId="14" type="noConversion"/>
  </si>
  <si>
    <t>茶水间喜糖托盘</t>
    <phoneticPr fontId="14" type="noConversion"/>
  </si>
  <si>
    <t>快递费等</t>
    <phoneticPr fontId="14" type="noConversion"/>
  </si>
  <si>
    <t>其他临时增加小型制作物</t>
    <phoneticPr fontId="14" type="noConversion"/>
  </si>
  <si>
    <t>团号：HMEA-211201-QSK854</t>
    <phoneticPr fontId="14" type="noConversion"/>
  </si>
  <si>
    <t>会议日期：2021.11.15-12.30</t>
    <phoneticPr fontId="14" type="noConversion"/>
  </si>
  <si>
    <t>新人伴手礼金项链</t>
    <phoneticPr fontId="14" type="noConversion"/>
  </si>
  <si>
    <t>新人食品及VIP茶歇</t>
    <phoneticPr fontId="14" type="noConversion"/>
  </si>
  <si>
    <t>没开票，开电子票</t>
    <phoneticPr fontId="14" type="noConversion"/>
  </si>
  <si>
    <t>喜糖袋子+口罩+鞋套+公益活动食品</t>
    <phoneticPr fontId="14" type="noConversion"/>
  </si>
  <si>
    <t>食品</t>
    <phoneticPr fontId="14" type="noConversion"/>
  </si>
  <si>
    <t>便签纸+笔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</si>
</sst>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0" fontId="16" fillId="0" borderId="8" xfId="0" applyFont="1" applyBorder="1">
      <alignment vertical="center"/>
    </xf>
    <xf numFmtId="180" fontId="0" fillId="0" borderId="9" xfId="0" applyNumberFormat="1" applyBorder="1" applyAlignment="1">
      <alignment vertical="center"/>
    </xf>
    <xf numFmtId="180" fontId="0" fillId="0" borderId="11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8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68"/>
  <sheetViews>
    <sheetView tabSelected="1" workbookViewId="0">
      <pane ySplit="7" topLeftCell="A59" activePane="bottomLeft" state="frozen"/>
      <selection pane="bottomLeft" activeCell="J25" sqref="J25:J35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3" style="32" customWidth="1"/>
    <col min="5" max="5" width="14.21875" customWidth="1"/>
    <col min="6" max="6" width="13.5546875" customWidth="1"/>
    <col min="8" max="8" width="14.21875" customWidth="1"/>
    <col min="9" max="9" width="24.88671875" customWidth="1"/>
    <col min="10" max="10" width="39.44140625" customWidth="1"/>
    <col min="13" max="13" width="17.5546875" customWidth="1"/>
  </cols>
  <sheetData>
    <row r="2" spans="1:12" ht="21" customHeight="1" x14ac:dyDescent="0.25">
      <c r="C2" s="96" t="s">
        <v>0</v>
      </c>
      <c r="D2" s="96"/>
      <c r="E2" s="96"/>
      <c r="F2" s="96"/>
      <c r="G2" s="96"/>
      <c r="H2" s="96"/>
      <c r="I2" s="44"/>
      <c r="J2" s="44"/>
      <c r="K2" s="44"/>
      <c r="L2" s="44"/>
    </row>
    <row r="4" spans="1:12" ht="21" customHeight="1" x14ac:dyDescent="0.25">
      <c r="H4" s="76" t="s">
        <v>90</v>
      </c>
      <c r="I4" s="77"/>
      <c r="J4" s="76" t="s">
        <v>91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93" t="s">
        <v>1</v>
      </c>
      <c r="B6" s="82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2" t="s">
        <v>5</v>
      </c>
    </row>
    <row r="7" spans="1:12" ht="21" customHeight="1" x14ac:dyDescent="0.25">
      <c r="A7" s="93"/>
      <c r="B7" s="8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2"/>
    </row>
    <row r="8" spans="1:12" ht="21" customHeight="1" x14ac:dyDescent="0.25">
      <c r="A8" s="94">
        <v>1</v>
      </c>
      <c r="B8" s="95" t="s">
        <v>13</v>
      </c>
      <c r="C8" s="85">
        <v>3000</v>
      </c>
      <c r="D8" s="84">
        <v>1</v>
      </c>
      <c r="E8" s="85">
        <f>C8*D8</f>
        <v>3000</v>
      </c>
      <c r="F8" s="37">
        <v>27.29</v>
      </c>
      <c r="G8" s="37">
        <v>0</v>
      </c>
      <c r="H8" s="37">
        <f t="shared" ref="H8:H53" si="0">F8+G8</f>
        <v>27.29</v>
      </c>
      <c r="I8" s="45"/>
      <c r="J8" s="83" t="s">
        <v>14</v>
      </c>
    </row>
    <row r="9" spans="1:12" ht="21" customHeight="1" x14ac:dyDescent="0.25">
      <c r="A9" s="94"/>
      <c r="B9" s="95"/>
      <c r="C9" s="85"/>
      <c r="D9" s="84"/>
      <c r="E9" s="85"/>
      <c r="F9" s="37">
        <v>0</v>
      </c>
      <c r="G9" s="37">
        <v>0</v>
      </c>
      <c r="H9" s="37">
        <f t="shared" si="0"/>
        <v>0</v>
      </c>
      <c r="I9" s="45"/>
      <c r="J9" s="71"/>
    </row>
    <row r="10" spans="1:12" ht="21" customHeight="1" x14ac:dyDescent="0.25">
      <c r="A10" s="94"/>
      <c r="B10" s="95"/>
      <c r="C10" s="85"/>
      <c r="D10" s="84"/>
      <c r="E10" s="85"/>
      <c r="F10" s="37">
        <v>0</v>
      </c>
      <c r="G10" s="37">
        <v>0</v>
      </c>
      <c r="H10" s="37">
        <f t="shared" si="0"/>
        <v>0</v>
      </c>
      <c r="I10" s="45"/>
      <c r="J10" s="71"/>
    </row>
    <row r="11" spans="1:12" ht="21" customHeight="1" x14ac:dyDescent="0.25">
      <c r="A11" s="94"/>
      <c r="B11" s="95"/>
      <c r="C11" s="85"/>
      <c r="D11" s="84"/>
      <c r="E11" s="85"/>
      <c r="F11" s="37">
        <v>0</v>
      </c>
      <c r="G11" s="37">
        <v>0</v>
      </c>
      <c r="H11" s="37">
        <f t="shared" si="0"/>
        <v>0</v>
      </c>
      <c r="I11" s="45"/>
      <c r="J11" s="71"/>
    </row>
    <row r="12" spans="1:12" ht="21" customHeight="1" x14ac:dyDescent="0.25">
      <c r="A12" s="94"/>
      <c r="B12" s="95"/>
      <c r="C12" s="85"/>
      <c r="D12" s="84"/>
      <c r="E12" s="85"/>
      <c r="F12" s="37">
        <v>0</v>
      </c>
      <c r="G12" s="37">
        <v>0</v>
      </c>
      <c r="H12" s="37">
        <f t="shared" si="0"/>
        <v>0</v>
      </c>
      <c r="I12" s="45"/>
      <c r="J12" s="71"/>
    </row>
    <row r="13" spans="1:12" s="30" customFormat="1" ht="21" customHeight="1" x14ac:dyDescent="0.25">
      <c r="A13" s="38"/>
      <c r="B13" s="39" t="s">
        <v>15</v>
      </c>
      <c r="C13" s="40">
        <f>SUM(C8)</f>
        <v>3000</v>
      </c>
      <c r="D13" s="40">
        <f>SUM(D8)</f>
        <v>1</v>
      </c>
      <c r="E13" s="40">
        <f>SUM(E8)</f>
        <v>3000</v>
      </c>
      <c r="F13" s="40">
        <f>SUM(F8:F12)</f>
        <v>27.29</v>
      </c>
      <c r="G13" s="40">
        <f t="shared" ref="G13:H13" si="1">SUM(G8:G12)</f>
        <v>0</v>
      </c>
      <c r="H13" s="40">
        <f t="shared" si="1"/>
        <v>27.29</v>
      </c>
      <c r="I13" s="46"/>
      <c r="J13" s="72"/>
    </row>
    <row r="14" spans="1:12" ht="21" customHeight="1" x14ac:dyDescent="0.25">
      <c r="A14" s="67">
        <v>2</v>
      </c>
      <c r="B14" s="88" t="s">
        <v>16</v>
      </c>
      <c r="C14" s="86">
        <v>0</v>
      </c>
      <c r="D14" s="67"/>
      <c r="E14" s="86">
        <f t="shared" ref="E14:E53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0" t="s">
        <v>17</v>
      </c>
    </row>
    <row r="15" spans="1:12" ht="21" customHeight="1" x14ac:dyDescent="0.25">
      <c r="A15" s="69"/>
      <c r="B15" s="90"/>
      <c r="C15" s="87"/>
      <c r="D15" s="69"/>
      <c r="E15" s="87"/>
      <c r="F15" s="37">
        <v>0</v>
      </c>
      <c r="G15" s="37">
        <v>0</v>
      </c>
      <c r="H15" s="37">
        <f t="shared" ref="H15" si="3">F15+G15</f>
        <v>0</v>
      </c>
      <c r="I15" s="45"/>
      <c r="J15" s="71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2"/>
    </row>
    <row r="17" spans="1:13" ht="21" customHeight="1" x14ac:dyDescent="0.25">
      <c r="A17" s="94">
        <v>3</v>
      </c>
      <c r="B17" s="95" t="s">
        <v>19</v>
      </c>
      <c r="C17" s="85">
        <v>0</v>
      </c>
      <c r="D17" s="84"/>
      <c r="E17" s="8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3" ht="21" customHeight="1" x14ac:dyDescent="0.25">
      <c r="A18" s="94"/>
      <c r="B18" s="95"/>
      <c r="C18" s="85"/>
      <c r="D18" s="84"/>
      <c r="E18" s="85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3" ht="21" customHeight="1" x14ac:dyDescent="0.25">
      <c r="A19" s="94"/>
      <c r="B19" s="95"/>
      <c r="C19" s="85"/>
      <c r="D19" s="84"/>
      <c r="E19" s="85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3" ht="21" customHeight="1" x14ac:dyDescent="0.25">
      <c r="A20" s="94"/>
      <c r="B20" s="95"/>
      <c r="C20" s="85"/>
      <c r="D20" s="84"/>
      <c r="E20" s="85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3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3" ht="21" customHeight="1" x14ac:dyDescent="0.25">
      <c r="A22" s="94">
        <v>4</v>
      </c>
      <c r="B22" s="95" t="s">
        <v>22</v>
      </c>
      <c r="C22" s="85">
        <v>3000</v>
      </c>
      <c r="D22" s="84">
        <v>1</v>
      </c>
      <c r="E22" s="85">
        <v>3000</v>
      </c>
      <c r="F22" s="37">
        <v>0</v>
      </c>
      <c r="G22" s="37">
        <v>0</v>
      </c>
      <c r="H22" s="37">
        <f t="shared" si="0"/>
        <v>0</v>
      </c>
      <c r="I22" s="45"/>
      <c r="J22" s="79" t="s">
        <v>23</v>
      </c>
    </row>
    <row r="23" spans="1:13" ht="21" customHeight="1" x14ac:dyDescent="0.25">
      <c r="A23" s="94"/>
      <c r="B23" s="95"/>
      <c r="C23" s="85"/>
      <c r="D23" s="84"/>
      <c r="E23" s="85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3" s="30" customFormat="1" ht="21" customHeight="1" x14ac:dyDescent="0.25">
      <c r="A24" s="38"/>
      <c r="B24" s="39" t="s">
        <v>24</v>
      </c>
      <c r="C24" s="40">
        <f>SUM(C22)</f>
        <v>3000</v>
      </c>
      <c r="D24" s="40">
        <f t="shared" ref="D24:E24" si="6">SUM(D22)</f>
        <v>1</v>
      </c>
      <c r="E24" s="40">
        <f t="shared" si="6"/>
        <v>3000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3" ht="21" customHeight="1" x14ac:dyDescent="0.25">
      <c r="A25" s="67">
        <v>5</v>
      </c>
      <c r="B25" s="88" t="s">
        <v>25</v>
      </c>
      <c r="C25" s="54">
        <v>350</v>
      </c>
      <c r="D25" s="56">
        <v>32</v>
      </c>
      <c r="E25" s="54">
        <f t="shared" si="2"/>
        <v>11200</v>
      </c>
      <c r="F25" s="37">
        <v>7988.33</v>
      </c>
      <c r="G25" s="37">
        <v>0</v>
      </c>
      <c r="H25" s="37">
        <f t="shared" si="0"/>
        <v>7988.33</v>
      </c>
      <c r="I25" s="53" t="s">
        <v>82</v>
      </c>
      <c r="J25" s="70" t="s">
        <v>26</v>
      </c>
      <c r="L25">
        <v>3494</v>
      </c>
    </row>
    <row r="26" spans="1:13" ht="21" customHeight="1" x14ac:dyDescent="0.25">
      <c r="A26" s="68"/>
      <c r="B26" s="89"/>
      <c r="C26" s="58">
        <v>50</v>
      </c>
      <c r="D26" s="59">
        <v>32</v>
      </c>
      <c r="E26" s="54">
        <f t="shared" si="2"/>
        <v>1600</v>
      </c>
      <c r="F26" s="37">
        <v>0</v>
      </c>
      <c r="G26" s="37">
        <v>0</v>
      </c>
      <c r="H26" s="37">
        <f t="shared" ref="H26:H34" si="8">F26+G26</f>
        <v>0</v>
      </c>
      <c r="I26" s="53" t="s">
        <v>83</v>
      </c>
      <c r="J26" s="71"/>
      <c r="L26">
        <v>1319.33</v>
      </c>
    </row>
    <row r="27" spans="1:13" ht="28.8" customHeight="1" x14ac:dyDescent="0.25">
      <c r="A27" s="68"/>
      <c r="B27" s="89"/>
      <c r="C27" s="55">
        <v>2500</v>
      </c>
      <c r="D27" s="57">
        <v>1</v>
      </c>
      <c r="E27" s="54">
        <f t="shared" si="2"/>
        <v>2500</v>
      </c>
      <c r="F27" s="51">
        <v>1999</v>
      </c>
      <c r="G27" s="51">
        <v>0</v>
      </c>
      <c r="H27" s="51">
        <f t="shared" si="8"/>
        <v>1999</v>
      </c>
      <c r="I27" s="66" t="s">
        <v>84</v>
      </c>
      <c r="J27" s="71"/>
      <c r="L27">
        <v>1900</v>
      </c>
      <c r="M27" s="65" t="s">
        <v>94</v>
      </c>
    </row>
    <row r="28" spans="1:13" ht="21" customHeight="1" x14ac:dyDescent="0.25">
      <c r="A28" s="68"/>
      <c r="B28" s="89"/>
      <c r="C28" s="55">
        <v>2500</v>
      </c>
      <c r="D28" s="57">
        <v>16</v>
      </c>
      <c r="E28" s="54">
        <f t="shared" si="2"/>
        <v>40000</v>
      </c>
      <c r="F28" s="51">
        <v>38784</v>
      </c>
      <c r="G28" s="51"/>
      <c r="H28" s="62">
        <f t="shared" si="8"/>
        <v>38784</v>
      </c>
      <c r="I28" s="61" t="s">
        <v>92</v>
      </c>
      <c r="J28" s="71"/>
      <c r="L28">
        <v>1275</v>
      </c>
    </row>
    <row r="29" spans="1:13" ht="21" customHeight="1" x14ac:dyDescent="0.25">
      <c r="A29" s="68"/>
      <c r="B29" s="89"/>
      <c r="C29" s="52">
        <v>1000</v>
      </c>
      <c r="D29" s="50">
        <v>1</v>
      </c>
      <c r="E29" s="54">
        <f t="shared" si="2"/>
        <v>1000</v>
      </c>
      <c r="F29" s="51"/>
      <c r="G29" s="51"/>
      <c r="H29" s="62">
        <f t="shared" si="8"/>
        <v>0</v>
      </c>
      <c r="I29" s="61" t="s">
        <v>93</v>
      </c>
      <c r="J29" s="71"/>
    </row>
    <row r="30" spans="1:13" ht="34.200000000000003" customHeight="1" x14ac:dyDescent="0.25">
      <c r="A30" s="68"/>
      <c r="B30" s="89"/>
      <c r="C30" s="52">
        <v>429</v>
      </c>
      <c r="D30" s="50">
        <v>7</v>
      </c>
      <c r="E30" s="54">
        <f t="shared" si="2"/>
        <v>3003</v>
      </c>
      <c r="F30" s="51">
        <v>2044</v>
      </c>
      <c r="G30" s="51"/>
      <c r="H30" s="62">
        <f t="shared" si="8"/>
        <v>2044</v>
      </c>
      <c r="I30" s="60" t="s">
        <v>85</v>
      </c>
      <c r="J30" s="71"/>
    </row>
    <row r="31" spans="1:13" ht="34.200000000000003" customHeight="1" x14ac:dyDescent="0.25">
      <c r="A31" s="68"/>
      <c r="B31" s="89"/>
      <c r="C31" s="52">
        <v>100</v>
      </c>
      <c r="D31" s="50">
        <v>20</v>
      </c>
      <c r="E31" s="54">
        <f t="shared" si="2"/>
        <v>2000</v>
      </c>
      <c r="F31" s="51"/>
      <c r="G31" s="51"/>
      <c r="H31" s="62">
        <f t="shared" si="8"/>
        <v>0</v>
      </c>
      <c r="I31" s="60" t="s">
        <v>86</v>
      </c>
      <c r="J31" s="71"/>
    </row>
    <row r="32" spans="1:13" ht="47.4" customHeight="1" x14ac:dyDescent="0.25">
      <c r="A32" s="68"/>
      <c r="B32" s="89"/>
      <c r="C32" s="52">
        <v>1000</v>
      </c>
      <c r="D32" s="50">
        <v>1</v>
      </c>
      <c r="E32" s="54">
        <f t="shared" si="2"/>
        <v>1000</v>
      </c>
      <c r="F32" s="51"/>
      <c r="G32" s="51">
        <v>239.52</v>
      </c>
      <c r="H32" s="62">
        <f t="shared" si="8"/>
        <v>239.52</v>
      </c>
      <c r="I32" s="66" t="s">
        <v>95</v>
      </c>
      <c r="J32" s="71"/>
    </row>
    <row r="33" spans="1:10" ht="21" customHeight="1" x14ac:dyDescent="0.25">
      <c r="A33" s="68"/>
      <c r="B33" s="89"/>
      <c r="C33" s="52">
        <v>30</v>
      </c>
      <c r="D33" s="50">
        <v>49</v>
      </c>
      <c r="E33" s="54">
        <f t="shared" si="2"/>
        <v>1470</v>
      </c>
      <c r="F33" s="51">
        <v>455.94</v>
      </c>
      <c r="G33" s="51"/>
      <c r="H33" s="62">
        <f t="shared" si="8"/>
        <v>455.94</v>
      </c>
      <c r="I33" s="53" t="s">
        <v>87</v>
      </c>
      <c r="J33" s="71"/>
    </row>
    <row r="34" spans="1:10" ht="21" customHeight="1" x14ac:dyDescent="0.25">
      <c r="A34" s="69"/>
      <c r="B34" s="90"/>
      <c r="C34" s="63"/>
      <c r="D34" s="64"/>
      <c r="E34" s="54"/>
      <c r="F34" s="62">
        <v>135</v>
      </c>
      <c r="G34" s="62"/>
      <c r="H34" s="62">
        <f t="shared" si="8"/>
        <v>135</v>
      </c>
      <c r="I34" s="61" t="s">
        <v>96</v>
      </c>
      <c r="J34" s="71"/>
    </row>
    <row r="35" spans="1:10" s="30" customFormat="1" ht="21" customHeight="1" x14ac:dyDescent="0.25">
      <c r="A35" s="38"/>
      <c r="B35" s="39" t="s">
        <v>27</v>
      </c>
      <c r="C35" s="40">
        <f>SUM(C25)</f>
        <v>350</v>
      </c>
      <c r="D35" s="40">
        <f t="shared" ref="D35" si="9">SUM(D25)</f>
        <v>32</v>
      </c>
      <c r="E35" s="40">
        <f>SUM(E25:E33)</f>
        <v>63773</v>
      </c>
      <c r="F35" s="40">
        <f>SUM(F25:F34)</f>
        <v>51406.270000000004</v>
      </c>
      <c r="G35" s="40">
        <f>SUM(G25:G33)</f>
        <v>239.52</v>
      </c>
      <c r="H35" s="40">
        <f>SUM(H25:H34)</f>
        <v>51645.79</v>
      </c>
      <c r="I35" s="46"/>
      <c r="J35" s="72"/>
    </row>
    <row r="36" spans="1:10" ht="21" customHeight="1" x14ac:dyDescent="0.25">
      <c r="A36" s="94">
        <v>6</v>
      </c>
      <c r="B36" s="95" t="s">
        <v>28</v>
      </c>
      <c r="C36" s="85">
        <v>0</v>
      </c>
      <c r="D36" s="84"/>
      <c r="E36" s="85">
        <f t="shared" si="2"/>
        <v>0</v>
      </c>
      <c r="F36" s="37">
        <v>0</v>
      </c>
      <c r="G36" s="37">
        <v>0</v>
      </c>
      <c r="H36" s="37">
        <f t="shared" si="0"/>
        <v>0</v>
      </c>
      <c r="I36" s="45"/>
      <c r="J36" s="70" t="s">
        <v>29</v>
      </c>
    </row>
    <row r="37" spans="1:10" ht="21" customHeight="1" x14ac:dyDescent="0.25">
      <c r="A37" s="94"/>
      <c r="B37" s="95"/>
      <c r="C37" s="85"/>
      <c r="D37" s="84"/>
      <c r="E37" s="85"/>
      <c r="F37" s="37">
        <v>0</v>
      </c>
      <c r="G37" s="37">
        <v>0</v>
      </c>
      <c r="H37" s="37">
        <f t="shared" si="0"/>
        <v>0</v>
      </c>
      <c r="I37" s="45"/>
      <c r="J37" s="80"/>
    </row>
    <row r="38" spans="1:10" ht="21" customHeight="1" x14ac:dyDescent="0.25">
      <c r="A38" s="94"/>
      <c r="B38" s="95"/>
      <c r="C38" s="85"/>
      <c r="D38" s="84"/>
      <c r="E38" s="85"/>
      <c r="F38" s="37">
        <v>0</v>
      </c>
      <c r="G38" s="37">
        <v>0</v>
      </c>
      <c r="H38" s="37">
        <f t="shared" si="0"/>
        <v>0</v>
      </c>
      <c r="I38" s="45"/>
      <c r="J38" s="80"/>
    </row>
    <row r="39" spans="1:10" ht="21" customHeight="1" x14ac:dyDescent="0.25">
      <c r="A39" s="94"/>
      <c r="B39" s="95"/>
      <c r="C39" s="85"/>
      <c r="D39" s="84"/>
      <c r="E39" s="85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25">
      <c r="A40" s="38"/>
      <c r="B40" s="39" t="s">
        <v>30</v>
      </c>
      <c r="C40" s="40">
        <f>SUM(C36)</f>
        <v>0</v>
      </c>
      <c r="D40" s="40">
        <f t="shared" ref="D40:E40" si="10">SUM(D36)</f>
        <v>0</v>
      </c>
      <c r="E40" s="40">
        <f t="shared" si="10"/>
        <v>0</v>
      </c>
      <c r="F40" s="40">
        <f>SUM(F36:F39)</f>
        <v>0</v>
      </c>
      <c r="G40" s="40">
        <f t="shared" ref="G40:H40" si="11">SUM(G36:G39)</f>
        <v>0</v>
      </c>
      <c r="H40" s="40">
        <f t="shared" si="11"/>
        <v>0</v>
      </c>
      <c r="I40" s="46"/>
      <c r="J40" s="81"/>
    </row>
    <row r="41" spans="1:10" ht="21" customHeight="1" x14ac:dyDescent="0.25">
      <c r="A41" s="94">
        <v>7</v>
      </c>
      <c r="B41" s="95" t="s">
        <v>31</v>
      </c>
      <c r="C41" s="85">
        <v>1000</v>
      </c>
      <c r="D41" s="84">
        <v>1</v>
      </c>
      <c r="E41" s="85">
        <f t="shared" si="2"/>
        <v>1000</v>
      </c>
      <c r="F41" s="37">
        <v>0</v>
      </c>
      <c r="G41" s="37">
        <v>0</v>
      </c>
      <c r="H41" s="37">
        <f t="shared" si="0"/>
        <v>0</v>
      </c>
      <c r="I41" s="53" t="s">
        <v>89</v>
      </c>
      <c r="J41" s="73"/>
    </row>
    <row r="42" spans="1:10" ht="21" customHeight="1" x14ac:dyDescent="0.25">
      <c r="A42" s="94"/>
      <c r="B42" s="95"/>
      <c r="C42" s="85"/>
      <c r="D42" s="84"/>
      <c r="E42" s="85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25">
      <c r="A43" s="94"/>
      <c r="B43" s="95"/>
      <c r="C43" s="85"/>
      <c r="D43" s="84"/>
      <c r="E43" s="85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ht="21" customHeight="1" x14ac:dyDescent="0.25">
      <c r="A44" s="94"/>
      <c r="B44" s="95"/>
      <c r="C44" s="85"/>
      <c r="D44" s="84"/>
      <c r="E44" s="85"/>
      <c r="F44" s="37">
        <v>0</v>
      </c>
      <c r="G44" s="37">
        <v>0</v>
      </c>
      <c r="H44" s="37">
        <f t="shared" si="0"/>
        <v>0</v>
      </c>
      <c r="I44" s="45"/>
      <c r="J44" s="74"/>
    </row>
    <row r="45" spans="1:10" s="30" customFormat="1" ht="21" customHeight="1" x14ac:dyDescent="0.25">
      <c r="A45" s="38"/>
      <c r="B45" s="39" t="s">
        <v>32</v>
      </c>
      <c r="C45" s="40">
        <f>SUM(C41)</f>
        <v>1000</v>
      </c>
      <c r="D45" s="40">
        <f t="shared" ref="D45:E45" si="12">SUM(D41)</f>
        <v>1</v>
      </c>
      <c r="E45" s="40">
        <f t="shared" si="12"/>
        <v>1000</v>
      </c>
      <c r="F45" s="40">
        <f>SUM(F41:F44)</f>
        <v>0</v>
      </c>
      <c r="G45" s="40">
        <f t="shared" ref="G45:H45" si="13">SUM(G41:G44)</f>
        <v>0</v>
      </c>
      <c r="H45" s="40">
        <f t="shared" si="13"/>
        <v>0</v>
      </c>
      <c r="I45" s="46"/>
      <c r="J45" s="75"/>
    </row>
    <row r="46" spans="1:10" ht="21" customHeight="1" x14ac:dyDescent="0.25">
      <c r="A46" s="94">
        <v>8</v>
      </c>
      <c r="B46" s="95" t="s">
        <v>33</v>
      </c>
      <c r="C46" s="85">
        <v>0</v>
      </c>
      <c r="D46" s="84"/>
      <c r="E46" s="85">
        <f t="shared" si="2"/>
        <v>0</v>
      </c>
      <c r="F46" s="37">
        <v>0</v>
      </c>
      <c r="G46" s="37">
        <v>0</v>
      </c>
      <c r="H46" s="37">
        <f t="shared" si="0"/>
        <v>0</v>
      </c>
      <c r="I46" s="45"/>
      <c r="J46" s="79" t="s">
        <v>34</v>
      </c>
    </row>
    <row r="47" spans="1:10" ht="21" customHeight="1" x14ac:dyDescent="0.25">
      <c r="A47" s="94"/>
      <c r="B47" s="95"/>
      <c r="C47" s="85"/>
      <c r="D47" s="84"/>
      <c r="E47" s="85"/>
      <c r="F47" s="37">
        <v>0</v>
      </c>
      <c r="G47" s="37">
        <v>0</v>
      </c>
      <c r="H47" s="37">
        <f t="shared" si="0"/>
        <v>0</v>
      </c>
      <c r="I47" s="45"/>
      <c r="J47" s="80"/>
    </row>
    <row r="48" spans="1:10" s="30" customFormat="1" ht="21" customHeight="1" x14ac:dyDescent="0.25">
      <c r="A48" s="38"/>
      <c r="B48" s="39" t="s">
        <v>35</v>
      </c>
      <c r="C48" s="40">
        <f>SUM(C46)</f>
        <v>0</v>
      </c>
      <c r="D48" s="40">
        <f t="shared" ref="D48:E48" si="14">SUM(D46)</f>
        <v>0</v>
      </c>
      <c r="E48" s="40">
        <f t="shared" si="14"/>
        <v>0</v>
      </c>
      <c r="F48" s="40">
        <f>SUM(F46:F47)</f>
        <v>0</v>
      </c>
      <c r="G48" s="40">
        <f t="shared" ref="G48:H48" si="15">SUM(G46:G47)</f>
        <v>0</v>
      </c>
      <c r="H48" s="40">
        <f t="shared" si="15"/>
        <v>0</v>
      </c>
      <c r="I48" s="46"/>
      <c r="J48" s="81"/>
    </row>
    <row r="49" spans="1:10" ht="21" customHeight="1" x14ac:dyDescent="0.25">
      <c r="A49" s="94">
        <v>9</v>
      </c>
      <c r="B49" s="95" t="s">
        <v>36</v>
      </c>
      <c r="C49" s="85">
        <v>0</v>
      </c>
      <c r="D49" s="84"/>
      <c r="E49" s="85">
        <f t="shared" si="2"/>
        <v>0</v>
      </c>
      <c r="F49" s="37">
        <v>0</v>
      </c>
      <c r="G49" s="37">
        <v>0</v>
      </c>
      <c r="H49" s="37">
        <f t="shared" si="0"/>
        <v>0</v>
      </c>
      <c r="I49" s="45"/>
      <c r="J49" s="70" t="s">
        <v>37</v>
      </c>
    </row>
    <row r="50" spans="1:10" ht="21" customHeight="1" x14ac:dyDescent="0.25">
      <c r="A50" s="94"/>
      <c r="B50" s="95"/>
      <c r="C50" s="85"/>
      <c r="D50" s="84"/>
      <c r="E50" s="85"/>
      <c r="F50" s="37">
        <v>0</v>
      </c>
      <c r="G50" s="37">
        <v>0</v>
      </c>
      <c r="H50" s="37">
        <f t="shared" si="0"/>
        <v>0</v>
      </c>
      <c r="I50" s="45"/>
      <c r="J50" s="71"/>
    </row>
    <row r="51" spans="1:10" ht="21" customHeight="1" x14ac:dyDescent="0.25">
      <c r="A51" s="94"/>
      <c r="B51" s="95"/>
      <c r="C51" s="85"/>
      <c r="D51" s="84"/>
      <c r="E51" s="85"/>
      <c r="F51" s="37">
        <v>0</v>
      </c>
      <c r="G51" s="37">
        <v>0</v>
      </c>
      <c r="H51" s="37">
        <f t="shared" si="0"/>
        <v>0</v>
      </c>
      <c r="I51" s="45"/>
      <c r="J51" s="71"/>
    </row>
    <row r="52" spans="1:10" s="30" customFormat="1" ht="21" customHeight="1" x14ac:dyDescent="0.25">
      <c r="A52" s="38"/>
      <c r="B52" s="39" t="s">
        <v>38</v>
      </c>
      <c r="C52" s="40">
        <f>SUM(C49)</f>
        <v>0</v>
      </c>
      <c r="D52" s="40">
        <f t="shared" ref="D52:E52" si="16">SUM(D49)</f>
        <v>0</v>
      </c>
      <c r="E52" s="40">
        <f t="shared" si="16"/>
        <v>0</v>
      </c>
      <c r="F52" s="40">
        <f>SUM(F49:F51)</f>
        <v>0</v>
      </c>
      <c r="G52" s="40">
        <f t="shared" ref="G52:H52" si="17">SUM(G49:G51)</f>
        <v>0</v>
      </c>
      <c r="H52" s="40">
        <f t="shared" si="17"/>
        <v>0</v>
      </c>
      <c r="I52" s="46"/>
      <c r="J52" s="72"/>
    </row>
    <row r="53" spans="1:10" ht="21" customHeight="1" x14ac:dyDescent="0.25">
      <c r="A53" s="67">
        <v>10</v>
      </c>
      <c r="B53" s="95" t="s">
        <v>39</v>
      </c>
      <c r="C53" s="85">
        <v>1000</v>
      </c>
      <c r="D53" s="84">
        <v>1</v>
      </c>
      <c r="E53" s="85">
        <f t="shared" si="2"/>
        <v>1000</v>
      </c>
      <c r="F53" s="37">
        <v>34</v>
      </c>
      <c r="G53" s="37">
        <v>0</v>
      </c>
      <c r="H53" s="37">
        <f t="shared" si="0"/>
        <v>34</v>
      </c>
      <c r="I53" s="53" t="s">
        <v>88</v>
      </c>
      <c r="J53" s="73"/>
    </row>
    <row r="54" spans="1:10" ht="21" customHeight="1" x14ac:dyDescent="0.25">
      <c r="A54" s="68"/>
      <c r="B54" s="95"/>
      <c r="C54" s="85"/>
      <c r="D54" s="84"/>
      <c r="E54" s="85"/>
      <c r="F54" s="37"/>
      <c r="G54" s="37">
        <v>55.75</v>
      </c>
      <c r="H54" s="37">
        <f t="shared" ref="H54:H59" si="18">F54+G54</f>
        <v>55.75</v>
      </c>
      <c r="I54" s="61" t="s">
        <v>97</v>
      </c>
      <c r="J54" s="74"/>
    </row>
    <row r="55" spans="1:10" ht="21" customHeight="1" x14ac:dyDescent="0.25">
      <c r="A55" s="68"/>
      <c r="B55" s="95"/>
      <c r="C55" s="85"/>
      <c r="D55" s="84"/>
      <c r="E55" s="85"/>
      <c r="F55" s="37">
        <v>0</v>
      </c>
      <c r="G55" s="37">
        <v>0</v>
      </c>
      <c r="H55" s="37">
        <f t="shared" si="18"/>
        <v>0</v>
      </c>
      <c r="I55" s="45"/>
      <c r="J55" s="74"/>
    </row>
    <row r="56" spans="1:10" ht="21" customHeight="1" x14ac:dyDescent="0.25">
      <c r="A56" s="68"/>
      <c r="B56" s="95"/>
      <c r="C56" s="85"/>
      <c r="D56" s="84"/>
      <c r="E56" s="85"/>
      <c r="F56" s="37">
        <v>0</v>
      </c>
      <c r="G56" s="37">
        <v>0</v>
      </c>
      <c r="H56" s="37">
        <f t="shared" si="18"/>
        <v>0</v>
      </c>
      <c r="I56" s="45"/>
      <c r="J56" s="74"/>
    </row>
    <row r="57" spans="1:10" ht="21" customHeight="1" x14ac:dyDescent="0.25">
      <c r="A57" s="68"/>
      <c r="B57" s="95"/>
      <c r="C57" s="85"/>
      <c r="D57" s="84"/>
      <c r="E57" s="85"/>
      <c r="F57" s="37">
        <v>0</v>
      </c>
      <c r="G57" s="37">
        <v>0</v>
      </c>
      <c r="H57" s="37">
        <f t="shared" si="18"/>
        <v>0</v>
      </c>
      <c r="I57" s="45"/>
      <c r="J57" s="74"/>
    </row>
    <row r="58" spans="1:10" ht="21" customHeight="1" x14ac:dyDescent="0.25">
      <c r="A58" s="68"/>
      <c r="B58" s="95"/>
      <c r="C58" s="85"/>
      <c r="D58" s="84"/>
      <c r="E58" s="85"/>
      <c r="F58" s="37">
        <v>0</v>
      </c>
      <c r="G58" s="37">
        <v>0</v>
      </c>
      <c r="H58" s="37">
        <f t="shared" si="18"/>
        <v>0</v>
      </c>
      <c r="I58" s="45"/>
      <c r="J58" s="74"/>
    </row>
    <row r="59" spans="1:10" ht="21" customHeight="1" x14ac:dyDescent="0.25">
      <c r="A59" s="69"/>
      <c r="B59" s="95"/>
      <c r="C59" s="85"/>
      <c r="D59" s="84"/>
      <c r="E59" s="85"/>
      <c r="F59" s="37">
        <v>0</v>
      </c>
      <c r="G59" s="37">
        <v>0</v>
      </c>
      <c r="H59" s="37">
        <f t="shared" si="18"/>
        <v>0</v>
      </c>
      <c r="I59" s="45"/>
      <c r="J59" s="74"/>
    </row>
    <row r="60" spans="1:10" s="30" customFormat="1" ht="21" customHeight="1" x14ac:dyDescent="0.25">
      <c r="A60" s="38"/>
      <c r="B60" s="39" t="s">
        <v>40</v>
      </c>
      <c r="C60" s="40">
        <f>SUM(C53)</f>
        <v>1000</v>
      </c>
      <c r="D60" s="40">
        <f t="shared" ref="D60:E60" si="19">SUM(D53)</f>
        <v>1</v>
      </c>
      <c r="E60" s="40">
        <f t="shared" si="19"/>
        <v>1000</v>
      </c>
      <c r="F60" s="40">
        <f>SUM(F53:F59)</f>
        <v>34</v>
      </c>
      <c r="G60" s="40">
        <f t="shared" ref="G60:H60" si="20">SUM(G53:G59)</f>
        <v>55.75</v>
      </c>
      <c r="H60" s="40">
        <f t="shared" si="20"/>
        <v>89.75</v>
      </c>
      <c r="I60" s="46"/>
      <c r="J60" s="75"/>
    </row>
    <row r="61" spans="1:10" ht="21" customHeight="1" x14ac:dyDescent="0.25">
      <c r="A61" s="38"/>
      <c r="B61" s="39" t="s">
        <v>41</v>
      </c>
      <c r="C61" s="40">
        <f t="shared" ref="C61:H61" si="21">SUM(C60,C52,C48,C45,C40,C35,C24,C21,C16,C13)</f>
        <v>8350</v>
      </c>
      <c r="D61" s="40">
        <f t="shared" si="21"/>
        <v>36</v>
      </c>
      <c r="E61" s="40">
        <f t="shared" si="21"/>
        <v>71773</v>
      </c>
      <c r="F61" s="40">
        <f t="shared" si="21"/>
        <v>51467.560000000005</v>
      </c>
      <c r="G61" s="40">
        <f t="shared" si="21"/>
        <v>295.27</v>
      </c>
      <c r="H61" s="40">
        <f t="shared" si="21"/>
        <v>51762.83</v>
      </c>
      <c r="I61" s="46"/>
      <c r="J61" s="47"/>
    </row>
    <row r="65" spans="1:9" ht="21" customHeight="1" x14ac:dyDescent="0.25">
      <c r="A65" s="99" t="s">
        <v>42</v>
      </c>
      <c r="B65" s="100"/>
      <c r="C65" s="101" t="s">
        <v>43</v>
      </c>
      <c r="D65" s="101"/>
      <c r="E65" s="101" t="s">
        <v>44</v>
      </c>
      <c r="F65" s="101"/>
      <c r="G65" s="101" t="s">
        <v>45</v>
      </c>
      <c r="H65" s="101"/>
      <c r="I65" s="48" t="s">
        <v>46</v>
      </c>
    </row>
    <row r="66" spans="1:9" ht="21" customHeight="1" x14ac:dyDescent="0.25">
      <c r="A66" s="91">
        <f>E61</f>
        <v>71773</v>
      </c>
      <c r="B66" s="92"/>
      <c r="C66" s="92">
        <f>H61</f>
        <v>51762.83</v>
      </c>
      <c r="D66" s="92"/>
      <c r="E66" s="92">
        <f>F61</f>
        <v>51467.560000000005</v>
      </c>
      <c r="F66" s="92"/>
      <c r="G66" s="92">
        <f>G61</f>
        <v>295.27</v>
      </c>
      <c r="H66" s="92"/>
      <c r="I66" s="49">
        <f>A66-C66</f>
        <v>20010.169999999998</v>
      </c>
    </row>
    <row r="68" spans="1:9" ht="21" customHeight="1" x14ac:dyDescent="0.25">
      <c r="A68" s="41" t="s">
        <v>47</v>
      </c>
      <c r="B68" s="42"/>
      <c r="C68" s="43" t="s">
        <v>48</v>
      </c>
      <c r="D68" s="41"/>
      <c r="E68" s="41" t="s">
        <v>49</v>
      </c>
      <c r="F68" s="41"/>
      <c r="G68" s="41" t="s">
        <v>50</v>
      </c>
      <c r="H68" s="41"/>
      <c r="I68" s="42"/>
    </row>
  </sheetData>
  <mergeCells count="73">
    <mergeCell ref="B6:B7"/>
    <mergeCell ref="B53:B59"/>
    <mergeCell ref="C2:H2"/>
    <mergeCell ref="C6:E6"/>
    <mergeCell ref="F6:I6"/>
    <mergeCell ref="B8:B12"/>
    <mergeCell ref="B14:B15"/>
    <mergeCell ref="B17:B20"/>
    <mergeCell ref="B22:B23"/>
    <mergeCell ref="B36:B39"/>
    <mergeCell ref="B41:B44"/>
    <mergeCell ref="B46:B47"/>
    <mergeCell ref="B49:B51"/>
    <mergeCell ref="A6:A7"/>
    <mergeCell ref="A8:A12"/>
    <mergeCell ref="A14:A15"/>
    <mergeCell ref="A17:A20"/>
    <mergeCell ref="A22:A23"/>
    <mergeCell ref="B25:B34"/>
    <mergeCell ref="A66:B66"/>
    <mergeCell ref="C66:D66"/>
    <mergeCell ref="E66:F66"/>
    <mergeCell ref="G66:H66"/>
    <mergeCell ref="A36:A39"/>
    <mergeCell ref="A41:A44"/>
    <mergeCell ref="A46:A47"/>
    <mergeCell ref="A49:A51"/>
    <mergeCell ref="A53:A59"/>
    <mergeCell ref="A65:B65"/>
    <mergeCell ref="C65:D65"/>
    <mergeCell ref="E65:F65"/>
    <mergeCell ref="G65:H65"/>
    <mergeCell ref="C53:C59"/>
    <mergeCell ref="C8:C12"/>
    <mergeCell ref="C14:C15"/>
    <mergeCell ref="C17:C20"/>
    <mergeCell ref="C22:C23"/>
    <mergeCell ref="C36:C39"/>
    <mergeCell ref="C41:C44"/>
    <mergeCell ref="C46:C47"/>
    <mergeCell ref="C49:C51"/>
    <mergeCell ref="D41:D44"/>
    <mergeCell ref="D46:D47"/>
    <mergeCell ref="D49:D51"/>
    <mergeCell ref="E46:E47"/>
    <mergeCell ref="E49:E51"/>
    <mergeCell ref="E53:E59"/>
    <mergeCell ref="D8:D12"/>
    <mergeCell ref="D14:D15"/>
    <mergeCell ref="D17:D20"/>
    <mergeCell ref="D22:D23"/>
    <mergeCell ref="D36:D39"/>
    <mergeCell ref="E14:E15"/>
    <mergeCell ref="E17:E20"/>
    <mergeCell ref="E22:E23"/>
    <mergeCell ref="E36:E39"/>
    <mergeCell ref="E41:E44"/>
    <mergeCell ref="A25:A34"/>
    <mergeCell ref="J49:J52"/>
    <mergeCell ref="J53:J60"/>
    <mergeCell ref="H4:I5"/>
    <mergeCell ref="J22:J24"/>
    <mergeCell ref="J25:J35"/>
    <mergeCell ref="J36:J40"/>
    <mergeCell ref="J41:J45"/>
    <mergeCell ref="J46:J48"/>
    <mergeCell ref="J4:J5"/>
    <mergeCell ref="J6:J7"/>
    <mergeCell ref="J8:J13"/>
    <mergeCell ref="J14:J16"/>
    <mergeCell ref="J17:J21"/>
    <mergeCell ref="D53:D59"/>
    <mergeCell ref="E8:E12"/>
  </mergeCells>
  <phoneticPr fontId="14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96" t="s">
        <v>51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116"/>
      <c r="G5" s="116"/>
      <c r="H5" s="5" t="s">
        <v>53</v>
      </c>
      <c r="I5" s="4"/>
      <c r="J5" s="116"/>
      <c r="K5" s="117"/>
    </row>
    <row r="6" spans="2:11" ht="20.100000000000001" customHeight="1" x14ac:dyDescent="0.25">
      <c r="B6" s="6"/>
      <c r="C6" s="7"/>
      <c r="D6" s="8" t="s">
        <v>54</v>
      </c>
      <c r="E6" s="8"/>
      <c r="F6" s="118"/>
      <c r="G6" s="118"/>
      <c r="H6" s="8" t="s">
        <v>55</v>
      </c>
      <c r="I6" s="7"/>
      <c r="J6" s="118"/>
      <c r="K6" s="119"/>
    </row>
    <row r="7" spans="2:11" ht="20.100000000000001" customHeight="1" x14ac:dyDescent="0.25">
      <c r="B7" s="6"/>
      <c r="C7" s="7"/>
      <c r="D7" s="8" t="s">
        <v>56</v>
      </c>
      <c r="E7" s="8"/>
      <c r="F7" s="118"/>
      <c r="G7" s="118"/>
      <c r="H7" s="8" t="s">
        <v>57</v>
      </c>
      <c r="I7" s="22"/>
      <c r="J7" s="118"/>
      <c r="K7" s="11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113"/>
      <c r="K8" s="114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24" t="s">
        <v>1</v>
      </c>
      <c r="C10" s="125"/>
      <c r="D10" s="14" t="s">
        <v>59</v>
      </c>
      <c r="E10" s="102" t="s">
        <v>60</v>
      </c>
      <c r="F10" s="104"/>
      <c r="G10" s="16" t="s">
        <v>61</v>
      </c>
      <c r="H10" s="15" t="s">
        <v>62</v>
      </c>
      <c r="I10" s="102" t="s">
        <v>63</v>
      </c>
      <c r="J10" s="104"/>
      <c r="K10" s="16" t="s">
        <v>64</v>
      </c>
    </row>
    <row r="11" spans="2:11" ht="20.100000000000001" customHeight="1" x14ac:dyDescent="0.25">
      <c r="B11" s="122">
        <v>1</v>
      </c>
      <c r="C11" s="123"/>
      <c r="D11" s="107" t="s">
        <v>65</v>
      </c>
      <c r="E11" s="122" t="s">
        <v>66</v>
      </c>
      <c r="F11" s="123"/>
      <c r="G11" s="17">
        <v>0</v>
      </c>
      <c r="H11" s="17"/>
      <c r="I11" s="111"/>
      <c r="J11" s="112"/>
      <c r="K11" s="24" t="s">
        <v>67</v>
      </c>
    </row>
    <row r="12" spans="2:11" ht="20.100000000000001" customHeight="1" x14ac:dyDescent="0.25">
      <c r="B12" s="122">
        <v>2</v>
      </c>
      <c r="C12" s="123"/>
      <c r="D12" s="108"/>
      <c r="E12" s="110" t="s">
        <v>68</v>
      </c>
      <c r="F12" s="110"/>
      <c r="G12" s="17">
        <v>0</v>
      </c>
      <c r="H12" s="17"/>
      <c r="I12" s="111"/>
      <c r="J12" s="112"/>
      <c r="K12" s="24" t="s">
        <v>69</v>
      </c>
    </row>
    <row r="13" spans="2:11" ht="20.100000000000001" customHeight="1" x14ac:dyDescent="0.25">
      <c r="B13" s="122">
        <v>3</v>
      </c>
      <c r="C13" s="123"/>
      <c r="D13" s="108"/>
      <c r="E13" s="122" t="s">
        <v>70</v>
      </c>
      <c r="F13" s="123"/>
      <c r="G13" s="17">
        <v>0</v>
      </c>
      <c r="H13" s="17"/>
      <c r="I13" s="111"/>
      <c r="J13" s="112"/>
      <c r="K13" s="24" t="s">
        <v>67</v>
      </c>
    </row>
    <row r="14" spans="2:11" ht="20.100000000000001" customHeight="1" x14ac:dyDescent="0.25">
      <c r="B14" s="122">
        <v>4</v>
      </c>
      <c r="C14" s="123"/>
      <c r="D14" s="108"/>
      <c r="E14" s="122" t="s">
        <v>71</v>
      </c>
      <c r="F14" s="123"/>
      <c r="G14" s="17">
        <v>0</v>
      </c>
      <c r="H14" s="17"/>
      <c r="I14" s="111"/>
      <c r="J14" s="112"/>
      <c r="K14" s="24" t="s">
        <v>72</v>
      </c>
    </row>
    <row r="15" spans="2:11" ht="20.100000000000001" customHeight="1" x14ac:dyDescent="0.25">
      <c r="B15" s="122">
        <v>5</v>
      </c>
      <c r="C15" s="123"/>
      <c r="D15" s="107" t="s">
        <v>39</v>
      </c>
      <c r="E15" s="110"/>
      <c r="F15" s="110"/>
      <c r="G15" s="17">
        <v>0</v>
      </c>
      <c r="H15" s="17"/>
      <c r="I15" s="111"/>
      <c r="J15" s="112"/>
      <c r="K15" s="24"/>
    </row>
    <row r="16" spans="2:11" ht="20.100000000000001" customHeight="1" x14ac:dyDescent="0.25">
      <c r="B16" s="122">
        <v>6</v>
      </c>
      <c r="C16" s="123"/>
      <c r="D16" s="108"/>
      <c r="E16" s="110"/>
      <c r="F16" s="110"/>
      <c r="G16" s="17">
        <v>0</v>
      </c>
      <c r="H16" s="17"/>
      <c r="I16" s="111"/>
      <c r="J16" s="112"/>
      <c r="K16" s="24"/>
    </row>
    <row r="17" spans="1:11" ht="20.100000000000001" customHeight="1" x14ac:dyDescent="0.25">
      <c r="B17" s="122">
        <v>7</v>
      </c>
      <c r="C17" s="123"/>
      <c r="D17" s="109"/>
      <c r="E17" s="110"/>
      <c r="F17" s="110"/>
      <c r="G17" s="17">
        <v>0</v>
      </c>
      <c r="H17" s="17"/>
      <c r="I17" s="111"/>
      <c r="J17" s="112"/>
      <c r="K17" s="24"/>
    </row>
    <row r="18" spans="1:11" ht="20.100000000000001" customHeight="1" x14ac:dyDescent="0.25">
      <c r="B18" s="102" t="s">
        <v>41</v>
      </c>
      <c r="C18" s="103"/>
      <c r="D18" s="103"/>
      <c r="E18" s="103"/>
      <c r="F18" s="104"/>
      <c r="G18" s="18">
        <f>SUM(G11:G17)</f>
        <v>0</v>
      </c>
      <c r="H18" s="18">
        <f>SUM(H11:H17)</f>
        <v>0</v>
      </c>
      <c r="I18" s="105">
        <f>SUM(I11:J17)</f>
        <v>0</v>
      </c>
      <c r="J18" s="106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20" t="s">
        <v>62</v>
      </c>
      <c r="C20" s="120"/>
      <c r="D20" s="120"/>
      <c r="E20" s="120"/>
      <c r="F20" s="120"/>
      <c r="G20" s="120" t="s">
        <v>73</v>
      </c>
      <c r="H20" s="120"/>
      <c r="I20" s="120"/>
      <c r="J20" s="120"/>
      <c r="K20" s="16" t="s">
        <v>74</v>
      </c>
    </row>
    <row r="21" spans="1:11" ht="20.100000000000001" customHeight="1" x14ac:dyDescent="0.25">
      <c r="B21" s="121">
        <f>H18</f>
        <v>0</v>
      </c>
      <c r="C21" s="121"/>
      <c r="D21" s="121"/>
      <c r="E21" s="121"/>
      <c r="F21" s="121"/>
      <c r="G21" s="121">
        <f>I18</f>
        <v>0</v>
      </c>
      <c r="H21" s="121"/>
      <c r="I21" s="121"/>
      <c r="J21" s="121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96" t="s">
        <v>77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</row>
    <row r="28" spans="1:11" ht="20.100000000000001" customHeight="1" x14ac:dyDescent="0.25">
      <c r="B28" s="3"/>
      <c r="C28" s="4"/>
      <c r="D28" s="5" t="s">
        <v>52</v>
      </c>
      <c r="E28" s="5"/>
      <c r="F28" s="116"/>
      <c r="G28" s="116"/>
      <c r="H28" s="5" t="s">
        <v>53</v>
      </c>
      <c r="I28" s="4"/>
      <c r="J28" s="116"/>
      <c r="K28" s="117"/>
    </row>
    <row r="29" spans="1:11" ht="20.100000000000001" customHeight="1" x14ac:dyDescent="0.25">
      <c r="B29" s="6"/>
      <c r="C29" s="7"/>
      <c r="D29" s="8" t="s">
        <v>54</v>
      </c>
      <c r="E29" s="8"/>
      <c r="F29" s="118"/>
      <c r="G29" s="118"/>
      <c r="H29" s="8" t="s">
        <v>55</v>
      </c>
      <c r="I29" s="7"/>
      <c r="J29" s="118"/>
      <c r="K29" s="119"/>
    </row>
    <row r="30" spans="1:11" ht="20.100000000000001" customHeight="1" x14ac:dyDescent="0.25">
      <c r="B30" s="6"/>
      <c r="C30" s="7"/>
      <c r="D30" s="8" t="s">
        <v>56</v>
      </c>
      <c r="E30" s="8"/>
      <c r="F30" s="118"/>
      <c r="G30" s="118"/>
      <c r="H30" s="8" t="s">
        <v>57</v>
      </c>
      <c r="I30" s="22"/>
      <c r="J30" s="118"/>
      <c r="K30" s="11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113"/>
      <c r="K31" s="114"/>
    </row>
    <row r="32" spans="1:11" ht="20.100000000000001" customHeight="1" x14ac:dyDescent="0.25"/>
    <row r="33" spans="2:11" ht="20.100000000000001" customHeight="1" x14ac:dyDescent="0.25">
      <c r="B33" s="110"/>
      <c r="C33" s="110"/>
      <c r="D33" s="19" t="s">
        <v>78</v>
      </c>
      <c r="E33" s="110" t="s">
        <v>79</v>
      </c>
      <c r="F33" s="110"/>
      <c r="G33" s="17" t="s">
        <v>80</v>
      </c>
      <c r="H33" s="17" t="s">
        <v>81</v>
      </c>
      <c r="I33" s="115" t="s">
        <v>41</v>
      </c>
      <c r="J33" s="115"/>
      <c r="K33" s="28" t="s">
        <v>64</v>
      </c>
    </row>
    <row r="34" spans="2:11" ht="20.100000000000001" customHeight="1" x14ac:dyDescent="0.25">
      <c r="B34" s="110">
        <v>1</v>
      </c>
      <c r="C34" s="110"/>
      <c r="D34" s="20"/>
      <c r="E34" s="110"/>
      <c r="F34" s="110"/>
      <c r="G34" s="17">
        <v>100</v>
      </c>
      <c r="H34" s="17">
        <v>2</v>
      </c>
      <c r="I34" s="111">
        <f>G34*H34</f>
        <v>200</v>
      </c>
      <c r="J34" s="112"/>
      <c r="K34" s="29"/>
    </row>
    <row r="35" spans="2:11" ht="20.100000000000001" customHeight="1" x14ac:dyDescent="0.25">
      <c r="B35" s="110">
        <v>2</v>
      </c>
      <c r="C35" s="110"/>
      <c r="D35" s="20"/>
      <c r="E35" s="110"/>
      <c r="F35" s="110"/>
      <c r="G35" s="17">
        <v>0</v>
      </c>
      <c r="H35" s="17">
        <v>2</v>
      </c>
      <c r="I35" s="111">
        <f t="shared" ref="I35:I36" si="0">G35*H35</f>
        <v>0</v>
      </c>
      <c r="J35" s="112"/>
      <c r="K35" s="29"/>
    </row>
    <row r="36" spans="2:11" ht="20.100000000000001" customHeight="1" x14ac:dyDescent="0.25">
      <c r="B36" s="110">
        <v>3</v>
      </c>
      <c r="C36" s="110"/>
      <c r="D36" s="20"/>
      <c r="E36" s="110"/>
      <c r="F36" s="110"/>
      <c r="G36" s="17">
        <v>0</v>
      </c>
      <c r="H36" s="17">
        <v>2</v>
      </c>
      <c r="I36" s="111">
        <f t="shared" si="0"/>
        <v>0</v>
      </c>
      <c r="J36" s="112"/>
      <c r="K36" s="29"/>
    </row>
    <row r="37" spans="2:11" ht="20.100000000000001" customHeight="1" x14ac:dyDescent="0.25">
      <c r="B37" s="102" t="s">
        <v>41</v>
      </c>
      <c r="C37" s="103"/>
      <c r="D37" s="103"/>
      <c r="E37" s="103"/>
      <c r="F37" s="104"/>
      <c r="G37" s="18"/>
      <c r="H37" s="18">
        <f>SUM(H19:H36)</f>
        <v>6</v>
      </c>
      <c r="I37" s="105">
        <f>SUM(I34:J36)</f>
        <v>200</v>
      </c>
      <c r="J37" s="106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2021-11-24T04:52:33Z</cp:lastPrinted>
  <dcterms:created xsi:type="dcterms:W3CDTF">2014-04-15T08:52:00Z</dcterms:created>
  <dcterms:modified xsi:type="dcterms:W3CDTF">2021-12-14T05:26:26Z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