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<sst xmlns="http://schemas.openxmlformats.org/spreadsheetml/2006/main" count="111" uniqueCount="83">
  <si>
    <t>【借款报销单】</t>
  </si>
  <si>
    <t xml:space="preserve">团号：HMZA-260119-ZJT806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</si>
  <si>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</si>
  <si>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</si>
  <si>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</si>
  <si>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</si>
  <si>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</si>
  <si>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</si>
  <si>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</si>
  <si>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</si>
  <si>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</si>
  <si>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</si>
  <si>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</si>
  <si>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</si>
  <si>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</si>
  <si>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</si>
  <si>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</si>
  <si>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</si>
  <si>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</si>
  <si>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</si>
  <si>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</si>
  <si>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</si>
  <si>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</si>
  <si>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</si>
  <si>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</si>
  <si>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</si>
  <si>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</si>
  <si>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</si>
  <si>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</si>
  <si>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</si>
  <si>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</si>
  <si>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</si>
  <si>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</si>
  <si>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</si>
  <si>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</si>
  <si>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</si>
  <si>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</si>
  <si>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</si>
  <si>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</si>
  <si>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</si>
  <si>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</si>
  <si>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</si>
  <si>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踩线咖啡报销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</si>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</sst>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abSelected="1" workbookViewId="0">
      <selection activeCell="I7" sqref="I7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>
        <v>646.17</v>
      </c>
      <c r="G6" s="53"/>
      <c r="H6" s="53">
        <v>646.17</v>
      </c>
      <c r="I6" s="55" t="s">
        <v>15</v>
      </c>
      <c r="J6" s="56" t="s">
        <v>16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17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646.17</v>
      </c>
      <c r="G11" s="60">
        <f t="shared" si="0"/>
        <v>0</v>
      </c>
      <c r="H11" s="60">
        <f>SUM(H6:H9)</f>
        <v>646.17</v>
      </c>
      <c r="I11" s="61"/>
      <c r="J11" s="62"/>
    </row>
    <row r="12" customHeight="1" spans="1:12">
      <c r="A12" s="63">
        <v>2</v>
      </c>
      <c r="B12" s="64" t="s">
        <v>18</v>
      </c>
      <c r="C12" s="65">
        <v>0</v>
      </c>
      <c r="D12" s="63"/>
      <c r="E12" s="65">
        <f t="shared" ref="E12:E43" si="1"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19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2">F13+G13</f>
        <v>0</v>
      </c>
      <c r="I13" s="55"/>
      <c r="J13" s="57"/>
    </row>
    <row r="14" s="39" customFormat="1" customHeight="1" spans="1:12">
      <c r="A14" s="58"/>
      <c r="B14" s="59" t="s">
        <v>20</v>
      </c>
      <c r="C14" s="60">
        <f>SUM(C12)</f>
        <v>0</v>
      </c>
      <c r="D14" s="60">
        <f t="shared" ref="D14:E14" si="3">SUM(D12)</f>
        <v>0</v>
      </c>
      <c r="E14" s="60">
        <f t="shared" si="3"/>
        <v>0</v>
      </c>
      <c r="F14" s="60">
        <f>SUM(F12:F13)</f>
        <v>0</v>
      </c>
      <c r="G14" s="60">
        <f t="shared" ref="G14:H14" si="4">SUM(G12:G13)</f>
        <v>0</v>
      </c>
      <c r="H14" s="60">
        <f t="shared" si="4"/>
        <v>0</v>
      </c>
      <c r="I14" s="61"/>
      <c r="J14" s="62"/>
    </row>
    <row r="15" customHeight="1" spans="1:12">
      <c r="A15" s="51">
        <v>3</v>
      </c>
      <c r="B15" s="52" t="s">
        <v>21</v>
      </c>
      <c r="C15" s="53">
        <v>0</v>
      </c>
      <c r="D15" s="54"/>
      <c r="E15" s="53">
        <f t="shared" si="1"/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22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23</v>
      </c>
      <c r="C19" s="60">
        <f>SUM(C15)</f>
        <v>0</v>
      </c>
      <c r="D19" s="60">
        <f t="shared" ref="D19:H19" si="5">SUM(D15)</f>
        <v>0</v>
      </c>
      <c r="E19" s="60">
        <f t="shared" si="5"/>
        <v>0</v>
      </c>
      <c r="F19" s="60">
        <f t="shared" si="5"/>
        <v>0</v>
      </c>
      <c r="G19" s="60">
        <f t="shared" si="5"/>
        <v>0</v>
      </c>
      <c r="H19" s="60">
        <f t="shared" si="5"/>
        <v>0</v>
      </c>
      <c r="I19" s="61"/>
      <c r="J19" s="71"/>
    </row>
    <row r="20" customHeight="1" spans="1:10">
      <c r="A20" s="51">
        <v>4</v>
      </c>
      <c r="B20" s="52" t="s">
        <v>24</v>
      </c>
      <c r="C20" s="53">
        <v>0</v>
      </c>
      <c r="D20" s="54"/>
      <c r="E20" s="53">
        <f t="shared" si="1"/>
        <v>0</v>
      </c>
      <c r="F20" s="53"/>
      <c r="G20" s="53">
        <v>0</v>
      </c>
      <c r="H20" s="53">
        <f>F20+G20</f>
        <v>0</v>
      </c>
      <c r="I20" s="55"/>
      <c r="J20" s="69" t="s">
        <v>25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26</v>
      </c>
      <c r="C22" s="60">
        <f>SUM(C20)</f>
        <v>0</v>
      </c>
      <c r="D22" s="60">
        <f t="shared" ref="D22:H22" si="6">SUM(D20)</f>
        <v>0</v>
      </c>
      <c r="E22" s="60">
        <f t="shared" si="6"/>
        <v>0</v>
      </c>
      <c r="F22" s="60">
        <f>SUM(F20:F21)</f>
        <v>0</v>
      </c>
      <c r="G22" s="60">
        <f t="shared" si="6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27</v>
      </c>
      <c r="C23" s="65">
        <v>0</v>
      </c>
      <c r="D23" s="63"/>
      <c r="E23" s="65">
        <f t="shared" si="1"/>
        <v>0</v>
      </c>
      <c r="F23" s="53"/>
      <c r="G23" s="53">
        <v>0</v>
      </c>
      <c r="H23" s="53">
        <f>F23+G23</f>
        <v>0</v>
      </c>
      <c r="I23" s="55"/>
      <c r="J23" s="56" t="s">
        <v>28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7">F24+G24</f>
        <v>0</v>
      </c>
      <c r="I24" s="55"/>
      <c r="J24" s="57"/>
    </row>
    <row r="25" s="39" customFormat="1" customHeight="1" spans="1:10">
      <c r="A25" s="58"/>
      <c r="B25" s="59" t="s">
        <v>29</v>
      </c>
      <c r="C25" s="60">
        <f>SUM(C23)</f>
        <v>0</v>
      </c>
      <c r="D25" s="60">
        <f t="shared" ref="D25:E25" si="8">SUM(D23)</f>
        <v>0</v>
      </c>
      <c r="E25" s="60">
        <f t="shared" si="8"/>
        <v>0</v>
      </c>
      <c r="F25" s="60">
        <f>SUM(F23:F24)</f>
        <v>0</v>
      </c>
      <c r="G25" s="60">
        <f t="shared" ref="G25:H25" si="9">SUM(G23:G24)</f>
        <v>0</v>
      </c>
      <c r="H25" s="60">
        <f t="shared" si="9"/>
        <v>0</v>
      </c>
      <c r="I25" s="61"/>
      <c r="J25" s="62"/>
    </row>
    <row r="26" customHeight="1" spans="1:10">
      <c r="A26" s="51">
        <v>6</v>
      </c>
      <c r="B26" s="52" t="s">
        <v>30</v>
      </c>
      <c r="C26" s="53">
        <v>0</v>
      </c>
      <c r="D26" s="54"/>
      <c r="E26" s="53">
        <f t="shared" si="1"/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31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32</v>
      </c>
      <c r="C30" s="60">
        <f>SUM(C26)</f>
        <v>0</v>
      </c>
      <c r="D30" s="60">
        <f t="shared" ref="D30:H30" si="10">SUM(D26)</f>
        <v>0</v>
      </c>
      <c r="E30" s="60">
        <f t="shared" si="10"/>
        <v>0</v>
      </c>
      <c r="F30" s="60">
        <f t="shared" si="10"/>
        <v>0</v>
      </c>
      <c r="G30" s="60">
        <f t="shared" si="10"/>
        <v>0</v>
      </c>
      <c r="H30" s="60">
        <f t="shared" si="10"/>
        <v>0</v>
      </c>
      <c r="I30" s="61"/>
      <c r="J30" s="71"/>
    </row>
    <row r="31" customHeight="1" spans="1:10">
      <c r="A31" s="51">
        <v>7</v>
      </c>
      <c r="B31" s="52" t="s">
        <v>33</v>
      </c>
      <c r="C31" s="53">
        <v>0</v>
      </c>
      <c r="D31" s="54"/>
      <c r="E31" s="53">
        <f t="shared" si="1"/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34</v>
      </c>
      <c r="C35" s="60">
        <f>SUM(C31)</f>
        <v>0</v>
      </c>
      <c r="D35" s="60">
        <f t="shared" ref="D35:H35" si="11">SUM(D31)</f>
        <v>0</v>
      </c>
      <c r="E35" s="60">
        <f t="shared" si="11"/>
        <v>0</v>
      </c>
      <c r="F35" s="60">
        <f t="shared" si="11"/>
        <v>0</v>
      </c>
      <c r="G35" s="60">
        <f t="shared" si="11"/>
        <v>0</v>
      </c>
      <c r="H35" s="60">
        <f t="shared" si="11"/>
        <v>0</v>
      </c>
      <c r="I35" s="61"/>
      <c r="J35" s="74"/>
    </row>
    <row r="36" customHeight="1" spans="1:10">
      <c r="A36" s="51">
        <v>8</v>
      </c>
      <c r="B36" s="52" t="s">
        <v>35</v>
      </c>
      <c r="C36" s="53">
        <v>0</v>
      </c>
      <c r="D36" s="54"/>
      <c r="E36" s="53">
        <f t="shared" si="1"/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36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37</v>
      </c>
      <c r="C38" s="60">
        <f>SUM(C36)</f>
        <v>0</v>
      </c>
      <c r="D38" s="60">
        <f t="shared" ref="D38:H38" si="12">SUM(D36)</f>
        <v>0</v>
      </c>
      <c r="E38" s="60">
        <f t="shared" si="12"/>
        <v>0</v>
      </c>
      <c r="F38" s="60">
        <f t="shared" si="12"/>
        <v>0</v>
      </c>
      <c r="G38" s="60">
        <f t="shared" si="12"/>
        <v>0</v>
      </c>
      <c r="H38" s="60">
        <f t="shared" si="12"/>
        <v>0</v>
      </c>
      <c r="I38" s="61"/>
      <c r="J38" s="71"/>
    </row>
    <row r="39" customHeight="1" spans="1:10">
      <c r="A39" s="51">
        <v>9</v>
      </c>
      <c r="B39" s="52" t="s">
        <v>38</v>
      </c>
      <c r="C39" s="53">
        <v>0</v>
      </c>
      <c r="D39" s="54"/>
      <c r="E39" s="53">
        <f t="shared" si="1"/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39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40</v>
      </c>
      <c r="C42" s="60">
        <f>SUM(C39)</f>
        <v>0</v>
      </c>
      <c r="D42" s="60">
        <f t="shared" ref="D42:H42" si="13">SUM(D39)</f>
        <v>0</v>
      </c>
      <c r="E42" s="60">
        <f t="shared" si="13"/>
        <v>0</v>
      </c>
      <c r="F42" s="60">
        <f t="shared" si="13"/>
        <v>0</v>
      </c>
      <c r="G42" s="60">
        <f t="shared" si="13"/>
        <v>0</v>
      </c>
      <c r="H42" s="60">
        <f t="shared" si="13"/>
        <v>0</v>
      </c>
      <c r="I42" s="61"/>
      <c r="J42" s="62"/>
    </row>
    <row r="43" customHeight="1" spans="1:10">
      <c r="A43" s="63">
        <v>10</v>
      </c>
      <c r="B43" s="52" t="s">
        <v>41</v>
      </c>
      <c r="C43" s="53">
        <v>0</v>
      </c>
      <c r="D43" s="54"/>
      <c r="E43" s="53">
        <f t="shared" si="1"/>
        <v>0</v>
      </c>
      <c r="F43" s="75">
        <v>179</v>
      </c>
      <c r="G43" s="55"/>
      <c r="H43" s="75">
        <v>179</v>
      </c>
      <c r="I43" s="75" t="s">
        <v>42</v>
      </c>
      <c r="J43" s="72"/>
    </row>
    <row r="44" customHeight="1" spans="1:10">
      <c r="A44" s="76"/>
      <c r="B44" s="52"/>
      <c r="C44" s="53"/>
      <c r="D44" s="54"/>
      <c r="E44" s="53"/>
      <c r="F44" s="75"/>
      <c r="G44" s="55"/>
      <c r="H44" s="75"/>
      <c r="I44" s="77"/>
      <c r="J44" s="73"/>
    </row>
    <row r="45" customHeight="1" spans="1:10">
      <c r="A45" s="76"/>
      <c r="B45" s="52"/>
      <c r="C45" s="53"/>
      <c r="D45" s="54"/>
      <c r="E45" s="53"/>
      <c r="F45" s="75"/>
      <c r="G45" s="55"/>
      <c r="H45" s="75"/>
      <c r="I45" s="77"/>
      <c r="J45" s="73"/>
    </row>
    <row r="46" customHeight="1" spans="1:10">
      <c r="A46" s="76"/>
      <c r="B46" s="52"/>
      <c r="C46" s="53"/>
      <c r="D46" s="54"/>
      <c r="E46" s="53"/>
      <c r="F46" s="75"/>
      <c r="G46" s="55"/>
      <c r="H46" s="75"/>
      <c r="I46" s="77"/>
      <c r="J46" s="73"/>
    </row>
    <row r="47" customHeight="1" spans="1:10">
      <c r="A47" s="76"/>
      <c r="B47" s="52"/>
      <c r="C47" s="53"/>
      <c r="D47" s="54"/>
      <c r="E47" s="53"/>
      <c r="F47" s="75"/>
      <c r="G47" s="55"/>
      <c r="H47" s="75"/>
      <c r="I47" s="77"/>
      <c r="J47" s="73"/>
    </row>
    <row r="48" customHeight="1" spans="1:10">
      <c r="A48" s="76"/>
      <c r="B48" s="52"/>
      <c r="C48" s="53"/>
      <c r="D48" s="54"/>
      <c r="E48" s="53"/>
      <c r="F48" s="75"/>
      <c r="G48" s="55"/>
      <c r="H48" s="75"/>
      <c r="I48" s="77"/>
      <c r="J48" s="73"/>
    </row>
    <row r="49" customHeight="1" spans="1:10">
      <c r="A49" s="76"/>
      <c r="B49" s="52"/>
      <c r="C49" s="53"/>
      <c r="D49" s="54"/>
      <c r="E49" s="53"/>
      <c r="F49" s="75"/>
      <c r="G49" s="55"/>
      <c r="H49" s="75"/>
      <c r="I49" s="77"/>
      <c r="J49" s="73"/>
    </row>
    <row r="50" customHeight="1" spans="1:10">
      <c r="A50" s="76"/>
      <c r="B50" s="52"/>
      <c r="C50" s="53"/>
      <c r="D50" s="54"/>
      <c r="E50" s="53"/>
      <c r="F50" s="75"/>
      <c r="G50" s="55"/>
      <c r="H50" s="75"/>
      <c r="I50" s="77"/>
      <c r="J50" s="73"/>
    </row>
    <row r="51" customHeight="1" spans="1:10">
      <c r="A51" s="76"/>
      <c r="B51" s="52"/>
      <c r="C51" s="53"/>
      <c r="D51" s="54"/>
      <c r="E51" s="53"/>
      <c r="F51" s="75"/>
      <c r="G51" s="55"/>
      <c r="H51" s="75"/>
      <c r="I51" s="77"/>
      <c r="J51" s="73"/>
    </row>
    <row r="52" customHeight="1" spans="1:10">
      <c r="A52" s="76"/>
      <c r="B52" s="52"/>
      <c r="C52" s="53"/>
      <c r="D52" s="54"/>
      <c r="E52" s="53"/>
      <c r="F52" s="77"/>
      <c r="G52" s="55"/>
      <c r="H52" s="77"/>
      <c r="I52" s="77"/>
      <c r="J52" s="73"/>
    </row>
    <row r="53" customHeight="1" spans="1:10">
      <c r="A53" s="76"/>
      <c r="B53" s="52"/>
      <c r="C53" s="53"/>
      <c r="D53" s="54"/>
      <c r="E53" s="53"/>
      <c r="F53" s="77"/>
      <c r="G53" s="55"/>
      <c r="H53" s="77"/>
      <c r="I53" s="77"/>
      <c r="J53" s="73"/>
    </row>
    <row r="54" customHeight="1" spans="1:10">
      <c r="A54" s="76"/>
      <c r="B54" s="52"/>
      <c r="C54" s="53"/>
      <c r="D54" s="54"/>
      <c r="E54" s="53"/>
      <c r="F54" s="77"/>
      <c r="G54" s="55"/>
      <c r="H54" s="77"/>
      <c r="I54" s="77"/>
      <c r="J54" s="73"/>
    </row>
    <row r="55" customHeight="1" spans="1:10">
      <c r="A55" s="76"/>
      <c r="B55" s="52"/>
      <c r="C55" s="53"/>
      <c r="D55" s="54"/>
      <c r="E55" s="53"/>
      <c r="F55" s="77"/>
      <c r="G55" s="55"/>
      <c r="H55" s="77"/>
      <c r="I55" s="77"/>
      <c r="J55" s="73"/>
    </row>
    <row r="56" customHeight="1" spans="1:10">
      <c r="A56" s="76"/>
      <c r="B56" s="52"/>
      <c r="C56" s="53"/>
      <c r="D56" s="54"/>
      <c r="E56" s="53"/>
      <c r="F56" s="77"/>
      <c r="G56" s="55"/>
      <c r="H56" s="77"/>
      <c r="I56" s="77"/>
      <c r="J56" s="73"/>
    </row>
    <row r="57" s="39" customFormat="1" customHeight="1" spans="1:10">
      <c r="A57" s="58"/>
      <c r="B57" s="59" t="s">
        <v>43</v>
      </c>
      <c r="C57" s="60">
        <f>SUM(C43)</f>
        <v>0</v>
      </c>
      <c r="D57" s="60">
        <f>SUM(D43)</f>
        <v>0</v>
      </c>
      <c r="E57" s="60">
        <f>SUM(E43)</f>
        <v>0</v>
      </c>
      <c r="F57" s="60">
        <f>SUM(F43:F56)</f>
        <v>179</v>
      </c>
      <c r="G57" s="60"/>
      <c r="H57" s="60">
        <f>SUM(H43:H56)</f>
        <v>179</v>
      </c>
      <c r="I57" s="61"/>
      <c r="J57" s="74"/>
    </row>
    <row r="58" customHeight="1" spans="1:10">
      <c r="A58" s="58"/>
      <c r="B58" s="59" t="s">
        <v>44</v>
      </c>
      <c r="C58" s="60">
        <f>SUM(C57,C42,C38,C35,C30,C25,C22,C19,C14,C11)</f>
        <v>0</v>
      </c>
      <c r="D58" s="60">
        <f t="shared" ref="D58:H58" si="14">SUM(D57,D42,D38,D35,D30,D25,D22,D19,D14,D11)</f>
        <v>0</v>
      </c>
      <c r="E58" s="60">
        <f t="shared" si="14"/>
        <v>0</v>
      </c>
      <c r="F58" s="60">
        <f t="shared" si="14"/>
        <v>825.17</v>
      </c>
      <c r="G58" s="60">
        <f t="shared" si="14"/>
        <v>0</v>
      </c>
      <c r="H58" s="60">
        <f t="shared" si="14"/>
        <v>825.17</v>
      </c>
      <c r="I58" s="61"/>
      <c r="J58" s="78"/>
    </row>
    <row r="62" customHeight="1" spans="1:10">
      <c r="A62" s="79" t="s">
        <v>45</v>
      </c>
      <c r="B62" s="80"/>
      <c r="C62" s="81" t="s">
        <v>46</v>
      </c>
      <c r="D62" s="81"/>
      <c r="E62" s="81" t="s">
        <v>47</v>
      </c>
      <c r="F62" s="81"/>
      <c r="G62" s="81" t="s">
        <v>48</v>
      </c>
      <c r="H62" s="81"/>
      <c r="I62" s="82" t="s">
        <v>49</v>
      </c>
    </row>
    <row r="63" customHeight="1" spans="1:10">
      <c r="A63" s="83">
        <f>E58</f>
        <v>0</v>
      </c>
      <c r="B63" s="84"/>
      <c r="C63" s="84">
        <f>H58</f>
        <v>825.17</v>
      </c>
      <c r="D63" s="84"/>
      <c r="E63" s="84">
        <f>F58</f>
        <v>825.17</v>
      </c>
      <c r="F63" s="84"/>
      <c r="G63" s="84">
        <f>G58</f>
        <v>0</v>
      </c>
      <c r="H63" s="84"/>
      <c r="I63" s="85">
        <f>A63-C63</f>
        <v>-825.17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51</v>
      </c>
      <c r="E8" s="10"/>
      <c r="F8" s="11"/>
      <c r="G8" s="11"/>
      <c r="H8" s="10" t="s">
        <v>52</v>
      </c>
      <c r="I8" s="9"/>
      <c r="J8" s="11"/>
      <c r="K8" s="12"/>
    </row>
    <row r="9" ht="18.75" customHeight="1" spans="2:11">
      <c r="B9" s="8"/>
      <c r="C9" s="9"/>
      <c r="D9" s="10" t="s">
        <v>53</v>
      </c>
      <c r="E9" s="10"/>
      <c r="F9" s="11"/>
      <c r="G9" s="11"/>
      <c r="H9" s="10" t="s">
        <v>54</v>
      </c>
      <c r="I9" s="9"/>
      <c r="J9" s="11"/>
      <c r="K9" s="12"/>
    </row>
    <row r="10" ht="18.75" customHeight="1" spans="2:11">
      <c r="B10" s="8"/>
      <c r="C10" s="9"/>
      <c r="D10" s="10" t="s">
        <v>55</v>
      </c>
      <c r="E10" s="10"/>
      <c r="F10" s="11"/>
      <c r="G10" s="11"/>
      <c r="H10" s="10" t="s">
        <v>56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57</v>
      </c>
      <c r="E13" s="16" t="s">
        <v>58</v>
      </c>
      <c r="F13" s="17"/>
      <c r="G13" s="18" t="s">
        <v>59</v>
      </c>
      <c r="H13" s="17" t="s">
        <v>60</v>
      </c>
      <c r="I13" s="16" t="s">
        <v>61</v>
      </c>
      <c r="J13" s="17"/>
      <c r="K13" s="18" t="s">
        <v>62</v>
      </c>
    </row>
    <row r="14" ht="18" customHeight="1" spans="2:11">
      <c r="B14" s="19">
        <v>1</v>
      </c>
      <c r="C14" s="20"/>
      <c r="D14" s="21" t="s">
        <v>63</v>
      </c>
      <c r="E14" s="19" t="s">
        <v>64</v>
      </c>
      <c r="F14" s="20"/>
      <c r="G14" s="23">
        <v>0</v>
      </c>
      <c r="H14" s="23"/>
      <c r="I14" s="24"/>
      <c r="J14" s="25"/>
      <c r="K14" s="26" t="s">
        <v>65</v>
      </c>
    </row>
    <row r="15" ht="18" customHeight="1" spans="2:11">
      <c r="B15" s="19">
        <v>2</v>
      </c>
      <c r="C15" s="20"/>
      <c r="D15" s="27"/>
      <c r="E15" s="22" t="s">
        <v>66</v>
      </c>
      <c r="F15" s="22"/>
      <c r="G15" s="23">
        <v>0</v>
      </c>
      <c r="H15" s="23">
        <v>323.16</v>
      </c>
      <c r="I15" s="24"/>
      <c r="J15" s="25"/>
      <c r="K15" s="26" t="s">
        <v>67</v>
      </c>
    </row>
    <row r="16" ht="18" customHeight="1" spans="2:11">
      <c r="B16" s="19">
        <v>3</v>
      </c>
      <c r="C16" s="20"/>
      <c r="D16" s="27"/>
      <c r="E16" s="19" t="s">
        <v>68</v>
      </c>
      <c r="F16" s="20"/>
      <c r="G16" s="23">
        <v>0</v>
      </c>
      <c r="H16" s="23"/>
      <c r="I16" s="24"/>
      <c r="J16" s="25"/>
      <c r="K16" s="26" t="s">
        <v>69</v>
      </c>
    </row>
    <row r="17" ht="18" customHeight="1" spans="2:11">
      <c r="B17" s="19">
        <v>4</v>
      </c>
      <c r="C17" s="20"/>
      <c r="D17" s="27"/>
      <c r="E17" s="19" t="s">
        <v>70</v>
      </c>
      <c r="F17" s="20"/>
      <c r="G17" s="23">
        <v>0</v>
      </c>
      <c r="H17" s="23">
        <v>372.3</v>
      </c>
      <c r="I17" s="24"/>
      <c r="J17" s="25"/>
      <c r="K17" s="26" t="s">
        <v>71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44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60</v>
      </c>
      <c r="C24" s="18"/>
      <c r="D24" s="18"/>
      <c r="E24" s="18"/>
      <c r="F24" s="18"/>
      <c r="G24" s="18" t="s">
        <v>72</v>
      </c>
      <c r="H24" s="18"/>
      <c r="I24" s="18"/>
      <c r="J24" s="18"/>
      <c r="K24" s="18" t="s">
        <v>73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74</v>
      </c>
      <c r="C27" s="9"/>
      <c r="D27" s="9"/>
      <c r="E27" s="9"/>
      <c r="F27" s="9" t="s">
        <v>75</v>
      </c>
      <c r="G27" s="9" t="s">
        <v>76</v>
      </c>
      <c r="H27" s="9"/>
      <c r="I27" s="9"/>
      <c r="J27" s="9" t="s">
        <v>77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78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51</v>
      </c>
      <c r="E8" s="10"/>
      <c r="F8" s="11"/>
      <c r="G8" s="11"/>
      <c r="H8" s="10" t="s">
        <v>52</v>
      </c>
      <c r="I8" s="9"/>
      <c r="J8" s="11"/>
      <c r="K8" s="12"/>
    </row>
    <row r="9" ht="18.75" customHeight="1" spans="2:16">
      <c r="B9" s="8"/>
      <c r="C9" s="9"/>
      <c r="D9" s="10" t="s">
        <v>53</v>
      </c>
      <c r="E9" s="10"/>
      <c r="F9" s="11"/>
      <c r="G9" s="11"/>
      <c r="H9" s="10" t="s">
        <v>54</v>
      </c>
      <c r="I9" s="9"/>
      <c r="J9" s="11"/>
      <c r="K9" s="12"/>
    </row>
    <row r="10" ht="18.75" customHeight="1" spans="2:16">
      <c r="B10" s="8"/>
      <c r="C10" s="9"/>
      <c r="D10" s="10" t="s">
        <v>55</v>
      </c>
      <c r="E10" s="10"/>
      <c r="F10" s="11"/>
      <c r="G10" s="11"/>
      <c r="H10" s="10" t="s">
        <v>56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57</v>
      </c>
      <c r="E13" s="16" t="s">
        <v>58</v>
      </c>
      <c r="F13" s="17"/>
      <c r="G13" s="18" t="s">
        <v>59</v>
      </c>
      <c r="H13" s="17" t="s">
        <v>60</v>
      </c>
      <c r="I13" s="16" t="s">
        <v>61</v>
      </c>
      <c r="J13" s="17"/>
      <c r="K13" s="18" t="s">
        <v>62</v>
      </c>
    </row>
    <row r="14" ht="18" customHeight="1" spans="2:16">
      <c r="B14" s="19">
        <v>1</v>
      </c>
      <c r="C14" s="20"/>
      <c r="D14" s="21" t="s">
        <v>79</v>
      </c>
      <c r="E14" s="22" t="s">
        <v>66</v>
      </c>
      <c r="F14" s="22"/>
      <c r="G14" s="23">
        <v>0</v>
      </c>
      <c r="H14" s="23"/>
      <c r="I14" s="24"/>
      <c r="J14" s="25"/>
      <c r="K14" s="26" t="s">
        <v>80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81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80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82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44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60</v>
      </c>
      <c r="C24" s="18"/>
      <c r="D24" s="18"/>
      <c r="E24" s="18"/>
      <c r="F24" s="18"/>
      <c r="G24" s="18" t="s">
        <v>72</v>
      </c>
      <c r="H24" s="18"/>
      <c r="I24" s="18"/>
      <c r="J24" s="18"/>
      <c r="K24" s="18" t="s">
        <v>73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74</v>
      </c>
      <c r="C27" s="9"/>
      <c r="D27" s="9"/>
      <c r="E27" s="9"/>
      <c r="F27" s="9" t="s">
        <v>75</v>
      </c>
      <c r="G27" s="9" t="s">
        <v>76</v>
      </c>
      <c r="H27" s="9"/>
      <c r="I27" s="9"/>
      <c r="J27" s="9" t="s">
        <v>77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2026-01-04T04:00:06Z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8E2556D2CE0E4A9688E47D2AE4082B10_13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