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00" windowHeight="8385"/>
  </bookViews>
  <sheets>
    <sheet name="报价明细" sheetId="1" r:id="rId1"/>
  </sheets>
  <calcPr calcId="144525" concurrentCalc="0"/>
</workbook>
</file>

<file path=xl/sharedStrings.xml><?xml version="1.0" encoding="utf-8"?>
<sst xmlns="http://schemas.openxmlformats.org/spreadsheetml/2006/main" count="66" uniqueCount="59">
  <si>
    <t xml:space="preserve">Event:                 </t>
  </si>
  <si>
    <t>西安2日</t>
  </si>
  <si>
    <t xml:space="preserve">Date:                  </t>
  </si>
  <si>
    <t>2023年/4月17-18日</t>
  </si>
  <si>
    <t xml:space="preserve">VENUE:                  </t>
  </si>
  <si>
    <t>西安</t>
  </si>
  <si>
    <t>与会人数：</t>
  </si>
  <si>
    <t>60人</t>
  </si>
  <si>
    <t>Number of attendees4</t>
  </si>
  <si>
    <t>项目 Event</t>
  </si>
  <si>
    <t>内容 Content</t>
  </si>
  <si>
    <t>数量
Qty</t>
  </si>
  <si>
    <t>单价
Unit price</t>
  </si>
  <si>
    <t>单位
Unit</t>
  </si>
  <si>
    <t>次数
Time</t>
  </si>
  <si>
    <t>总价
Total</t>
  </si>
  <si>
    <t>要求备注 Remarks</t>
  </si>
  <si>
    <t>保险</t>
  </si>
  <si>
    <t>意外险</t>
  </si>
  <si>
    <t>人</t>
  </si>
  <si>
    <t>2天意外险保额20万</t>
  </si>
  <si>
    <t>车贴</t>
  </si>
  <si>
    <t>可移除背胶车贴</t>
  </si>
  <si>
    <t>套</t>
  </si>
  <si>
    <t>奖品</t>
  </si>
  <si>
    <t>晚宴和第二天团建的奖品</t>
  </si>
  <si>
    <t>个</t>
  </si>
  <si>
    <t>客户指定伴手礼及奖品（硬盘充电宝）</t>
  </si>
  <si>
    <t>39座大巴车</t>
  </si>
  <si>
    <t>4.17 酒店-TC，TC-晚宴，晚宴-酒店</t>
  </si>
  <si>
    <t>辆</t>
  </si>
  <si>
    <t>4.18     酒店-TB, TB-机场/TB-酒店</t>
  </si>
  <si>
    <t>团建场地：袁家村</t>
  </si>
  <si>
    <t>设备</t>
  </si>
  <si>
    <t>音响</t>
  </si>
  <si>
    <t>4+2含低音及返送音响运费及控台人员</t>
  </si>
  <si>
    <t>手持话筒</t>
  </si>
  <si>
    <t>LED</t>
  </si>
  <si>
    <t>场</t>
  </si>
  <si>
    <t>LED含切换器及控屏人员</t>
  </si>
  <si>
    <t>抽奖系统</t>
  </si>
  <si>
    <t>抽奖软件</t>
  </si>
  <si>
    <t>点歌机</t>
  </si>
  <si>
    <t>对讲机</t>
  </si>
  <si>
    <t>其它</t>
  </si>
  <si>
    <t>矿泉水</t>
  </si>
  <si>
    <t>瓶</t>
  </si>
  <si>
    <t>250毫升矿泉水</t>
  </si>
  <si>
    <t>纸巾</t>
  </si>
  <si>
    <t>盒</t>
  </si>
  <si>
    <t>工作人员</t>
  </si>
  <si>
    <t>现场支持人员</t>
  </si>
  <si>
    <t>天</t>
  </si>
  <si>
    <t>合计</t>
  </si>
  <si>
    <t>服务费</t>
  </si>
  <si>
    <t>备注</t>
  </si>
  <si>
    <t>1.发票类型：含增值税普通发票  2.发票内容：*旅游服务*团费/团款  3.以上价格以实际发生结算为准；</t>
  </si>
  <si>
    <t>账户信息</t>
  </si>
  <si>
    <t>户    名：西安海外旅游有限责任公司
开户行：中国银行南二环支行
账   号：1028 0733 4615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</si>
</sst>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mmm/yy;@"/>
    <numFmt numFmtId="177" formatCode="\¥#,##0.00_);[Red]\(\¥#,##0.00\)"/>
    <numFmt numFmtId="178" formatCode="yyyy&quot;年&quot;m&quot;月&quot;;@"/>
    <numFmt numFmtId="179" formatCode="0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theme="1"/>
      <name val="微软雅黑"/>
      <charset val="134"/>
    </font>
    <font>
      <sz val="12"/>
      <name val="微软雅黑"/>
      <charset val="134"/>
    </font>
    <font>
      <sz val="12"/>
      <name val="宋体"/>
      <charset val="134"/>
    </font>
    <font>
      <b/>
      <sz val="12"/>
      <color indexed="9"/>
      <name val="微软雅黑"/>
      <charset val="134"/>
    </font>
    <font>
      <sz val="12"/>
      <color rgb="FFFF000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 applyBorder="0">
      <alignment vertical="center"/>
    </xf>
    <xf numFmtId="42" fontId="1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1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8" borderId="22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176" fontId="1" fillId="0" borderId="0" applyBorder="0"/>
    <xf numFmtId="0" fontId="18" fillId="0" borderId="23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25" applyNumberFormat="0" applyAlignment="0" applyProtection="0">
      <alignment vertical="center"/>
    </xf>
    <xf numFmtId="0" fontId="20" fillId="12" borderId="21" applyNumberFormat="0" applyAlignment="0" applyProtection="0">
      <alignment vertical="center"/>
    </xf>
    <xf numFmtId="0" fontId="21" fillId="13" borderId="26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23" fillId="0" borderId="28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4" fillId="0" borderId="0" applyBorder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4" fillId="0" borderId="0" applyBorder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177" fontId="1" fillId="0" borderId="0" xfId="0" applyNumberFormat="1" applyFont="1" applyAlignment="1">
      <alignment vertical="center"/>
    </xf>
    <xf numFmtId="0" fontId="3" fillId="0" borderId="1" xfId="52" applyFont="1" applyFill="1" applyBorder="1" applyAlignment="1">
      <alignment horizontal="left" vertical="center"/>
    </xf>
    <xf numFmtId="0" fontId="3" fillId="0" borderId="2" xfId="52" applyFont="1" applyFill="1" applyBorder="1" applyAlignment="1">
      <alignment horizontal="left" vertical="center"/>
    </xf>
    <xf numFmtId="0" fontId="3" fillId="0" borderId="2" xfId="52" applyFont="1" applyFill="1" applyBorder="1" applyAlignment="1">
      <alignment vertical="center"/>
    </xf>
    <xf numFmtId="177" fontId="3" fillId="0" borderId="2" xfId="52" applyNumberFormat="1" applyFont="1" applyFill="1" applyBorder="1" applyAlignment="1">
      <alignment vertical="center"/>
    </xf>
    <xf numFmtId="177" fontId="4" fillId="0" borderId="2" xfId="52" applyNumberFormat="1" applyFont="1" applyFill="1" applyBorder="1" applyAlignment="1">
      <alignment vertical="center"/>
    </xf>
    <xf numFmtId="0" fontId="3" fillId="0" borderId="3" xfId="52" applyFont="1" applyFill="1" applyBorder="1" applyAlignment="1">
      <alignment horizontal="left" vertical="center"/>
    </xf>
    <xf numFmtId="178" fontId="3" fillId="0" borderId="0" xfId="52" applyNumberFormat="1" applyFont="1" applyFill="1" applyAlignment="1">
      <alignment horizontal="left" vertical="center"/>
    </xf>
    <xf numFmtId="17" fontId="3" fillId="0" borderId="0" xfId="52" applyNumberFormat="1" applyFont="1" applyFill="1" applyAlignment="1">
      <alignment horizontal="left" vertical="center"/>
    </xf>
    <xf numFmtId="0" fontId="3" fillId="0" borderId="0" xfId="52" applyFont="1" applyFill="1" applyAlignment="1">
      <alignment vertical="center"/>
    </xf>
    <xf numFmtId="177" fontId="3" fillId="0" borderId="0" xfId="52" applyNumberFormat="1" applyFont="1" applyFill="1" applyAlignment="1">
      <alignment vertical="center"/>
    </xf>
    <xf numFmtId="177" fontId="4" fillId="0" borderId="0" xfId="52" applyNumberFormat="1" applyFont="1" applyFill="1" applyAlignment="1">
      <alignment vertical="center"/>
    </xf>
    <xf numFmtId="0" fontId="3" fillId="0" borderId="0" xfId="52" applyFont="1" applyFill="1" applyAlignment="1">
      <alignment horizontal="left" vertical="center"/>
    </xf>
    <xf numFmtId="0" fontId="5" fillId="2" borderId="4" xfId="45" applyFont="1" applyFill="1" applyBorder="1" applyAlignment="1" applyProtection="1">
      <alignment horizontal="center" vertical="center" wrapText="1"/>
      <protection hidden="1"/>
    </xf>
    <xf numFmtId="0" fontId="5" fillId="2" borderId="5" xfId="45" applyFont="1" applyFill="1" applyBorder="1" applyAlignment="1" applyProtection="1">
      <alignment horizontal="center" vertical="center" wrapText="1"/>
      <protection hidden="1"/>
    </xf>
    <xf numFmtId="0" fontId="5" fillId="2" borderId="6" xfId="45" applyFont="1" applyFill="1" applyBorder="1" applyAlignment="1" applyProtection="1">
      <alignment horizontal="center" vertical="center" wrapText="1"/>
      <protection hidden="1"/>
    </xf>
    <xf numFmtId="0" fontId="5" fillId="2" borderId="7" xfId="45" applyFont="1" applyFill="1" applyBorder="1" applyAlignment="1" applyProtection="1">
      <alignment horizontal="center" vertical="center" wrapText="1"/>
      <protection hidden="1"/>
    </xf>
    <xf numFmtId="177" fontId="5" fillId="2" borderId="5" xfId="45" applyNumberFormat="1" applyFont="1" applyFill="1" applyBorder="1" applyAlignment="1" applyProtection="1">
      <alignment horizontal="center" vertical="center" wrapText="1"/>
      <protection hidden="1"/>
    </xf>
    <xf numFmtId="0" fontId="3" fillId="0" borderId="8" xfId="45" applyFont="1" applyFill="1" applyBorder="1" applyAlignment="1" applyProtection="1">
      <alignment horizontal="center" vertical="center" wrapText="1"/>
      <protection hidden="1"/>
    </xf>
    <xf numFmtId="0" fontId="3" fillId="0" borderId="9" xfId="45" applyFont="1" applyFill="1" applyBorder="1" applyAlignment="1" applyProtection="1">
      <alignment horizontal="center" vertical="center" wrapText="1"/>
      <protection hidden="1"/>
    </xf>
    <xf numFmtId="177" fontId="3" fillId="0" borderId="10" xfId="45" applyNumberFormat="1" applyFont="1" applyFill="1" applyBorder="1" applyAlignment="1" applyProtection="1">
      <alignment horizontal="center" vertical="center" wrapText="1"/>
      <protection hidden="1"/>
    </xf>
    <xf numFmtId="0" fontId="3" fillId="0" borderId="10" xfId="45" applyFont="1" applyFill="1" applyBorder="1" applyAlignment="1" applyProtection="1">
      <alignment horizontal="center" vertical="center" wrapText="1"/>
      <protection hidden="1"/>
    </xf>
    <xf numFmtId="177" fontId="3" fillId="0" borderId="10" xfId="45" applyNumberFormat="1" applyFont="1" applyBorder="1" applyAlignment="1" applyProtection="1">
      <alignment horizontal="center" vertical="center" wrapText="1"/>
      <protection hidden="1"/>
    </xf>
    <xf numFmtId="0" fontId="3" fillId="0" borderId="11" xfId="45" applyFont="1" applyFill="1" applyBorder="1" applyAlignment="1" applyProtection="1">
      <alignment horizontal="center" vertical="center" wrapText="1"/>
      <protection hidden="1"/>
    </xf>
    <xf numFmtId="0" fontId="3" fillId="0" borderId="12" xfId="45" applyFont="1" applyFill="1" applyBorder="1" applyAlignment="1" applyProtection="1">
      <alignment horizontal="center" vertical="center" wrapText="1"/>
      <protection hidden="1"/>
    </xf>
    <xf numFmtId="0" fontId="3" fillId="0" borderId="13" xfId="45" applyFont="1" applyFill="1" applyBorder="1" applyAlignment="1" applyProtection="1">
      <alignment horizontal="center" vertical="center" wrapText="1"/>
      <protection hidden="1"/>
    </xf>
    <xf numFmtId="177" fontId="3" fillId="0" borderId="13" xfId="45" applyNumberFormat="1" applyFont="1" applyBorder="1" applyAlignment="1" applyProtection="1">
      <alignment horizontal="center" vertical="center" wrapText="1"/>
      <protection hidden="1"/>
    </xf>
    <xf numFmtId="9" fontId="3" fillId="0" borderId="13" xfId="45" applyNumberFormat="1" applyFont="1" applyFill="1" applyBorder="1" applyAlignment="1" applyProtection="1">
      <alignment horizontal="center" vertical="center" wrapText="1"/>
      <protection hidden="1"/>
    </xf>
    <xf numFmtId="179" fontId="3" fillId="0" borderId="13" xfId="45" applyNumberFormat="1" applyFont="1" applyFill="1" applyBorder="1" applyAlignment="1" applyProtection="1">
      <alignment horizontal="center" vertical="center" wrapText="1"/>
      <protection hidden="1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horizontal="left"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/>
    </xf>
    <xf numFmtId="0" fontId="4" fillId="0" borderId="16" xfId="52" applyFont="1" applyFill="1" applyBorder="1" applyAlignment="1">
      <alignment vertical="center"/>
    </xf>
    <xf numFmtId="0" fontId="4" fillId="0" borderId="17" xfId="52" applyFont="1" applyFill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0" fontId="5" fillId="2" borderId="18" xfId="45" applyFont="1" applyFill="1" applyBorder="1" applyAlignment="1" applyProtection="1">
      <alignment horizontal="center" vertical="center" wrapText="1"/>
      <protection hidden="1"/>
    </xf>
    <xf numFmtId="0" fontId="3" fillId="0" borderId="18" xfId="45" applyFont="1" applyBorder="1" applyAlignment="1" applyProtection="1">
      <alignment horizontal="left" vertical="center" wrapText="1"/>
      <protection hidden="1"/>
    </xf>
    <xf numFmtId="0" fontId="3" fillId="0" borderId="18" xfId="45" applyFont="1" applyBorder="1" applyAlignment="1" applyProtection="1">
      <alignment vertical="center" wrapText="1"/>
      <protection hidden="1"/>
    </xf>
    <xf numFmtId="0" fontId="6" fillId="0" borderId="18" xfId="45" applyFont="1" applyBorder="1" applyAlignment="1" applyProtection="1">
      <alignment vertical="center" wrapText="1"/>
      <protection hidden="1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18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4 10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Normal 3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4" xfId="51"/>
    <cellStyle name="常规 3" xfId="52"/>
  </cellStyles>
  <tableStyles count="0" defaultTableStyle="TableStyleMedium2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zoomScale="75" zoomScaleNormal="75" workbookViewId="0">
      <selection activeCell="J15" sqref="J15"/>
    </sheetView>
  </sheetViews>
  <sheetFormatPr defaultColWidth="80.275" defaultRowHeight="14.25"/>
  <cols>
    <col min="1" max="1" width="21.575" style="3" customWidth="1"/>
    <col min="2" max="2" width="28.4666666666667" style="3" customWidth="1"/>
    <col min="3" max="3" width="13.6916666666667" style="3" customWidth="1"/>
    <col min="4" max="4" width="13.2916666666667" style="3" customWidth="1"/>
    <col min="5" max="5" width="15.3916666666667" style="4" customWidth="1"/>
    <col min="6" max="6" width="13.2083333333333" style="4" customWidth="1"/>
    <col min="7" max="7" width="10.7916666666667" style="4" customWidth="1"/>
    <col min="8" max="8" width="16.6" style="4" customWidth="1"/>
    <col min="9" max="9" width="38.9083333333333" style="3" customWidth="1"/>
    <col min="10" max="16383" width="80.275" style="3"/>
  </cols>
  <sheetData>
    <row r="1" s="1" customFormat="1" ht="30" customHeight="1" spans="1:9">
      <c r="A1" s="5" t="s">
        <v>0</v>
      </c>
      <c r="B1" s="6" t="s">
        <v>1</v>
      </c>
      <c r="C1" s="7"/>
      <c r="D1" s="7"/>
      <c r="E1" s="8"/>
      <c r="F1" s="8"/>
      <c r="G1" s="8"/>
      <c r="H1" s="9"/>
      <c r="I1" s="38"/>
    </row>
    <row r="2" s="1" customFormat="1" ht="30" customHeight="1" spans="1:9">
      <c r="A2" s="10" t="s">
        <v>2</v>
      </c>
      <c r="B2" s="11" t="s">
        <v>3</v>
      </c>
      <c r="C2" s="12"/>
      <c r="D2" s="13"/>
      <c r="E2" s="14"/>
      <c r="F2" s="14"/>
      <c r="G2" s="14"/>
      <c r="H2" s="15"/>
      <c r="I2" s="39"/>
    </row>
    <row r="3" s="1" customFormat="1" ht="30" customHeight="1" spans="1:9">
      <c r="A3" s="10" t="s">
        <v>4</v>
      </c>
      <c r="B3" s="16" t="s">
        <v>5</v>
      </c>
      <c r="C3" s="13"/>
      <c r="D3" s="13"/>
      <c r="E3" s="14"/>
      <c r="F3" s="14"/>
      <c r="G3" s="14"/>
      <c r="H3" s="15"/>
      <c r="I3" s="39"/>
    </row>
    <row r="4" s="1" customFormat="1" ht="30" customHeight="1" spans="1:9">
      <c r="A4" s="10" t="s">
        <v>6</v>
      </c>
      <c r="B4" s="16" t="s">
        <v>7</v>
      </c>
      <c r="C4" s="13" t="s">
        <v>8</v>
      </c>
      <c r="D4" s="13"/>
      <c r="E4" s="14"/>
      <c r="F4" s="14"/>
      <c r="G4" s="14"/>
      <c r="H4" s="15"/>
      <c r="I4" s="40"/>
    </row>
    <row r="5" s="2" customFormat="1" ht="35" customHeight="1" spans="1:10">
      <c r="A5" s="17" t="s">
        <v>9</v>
      </c>
      <c r="B5" s="18" t="s">
        <v>10</v>
      </c>
      <c r="C5" s="19"/>
      <c r="D5" s="20" t="s">
        <v>11</v>
      </c>
      <c r="E5" s="21" t="s">
        <v>12</v>
      </c>
      <c r="F5" s="20" t="s">
        <v>13</v>
      </c>
      <c r="G5" s="18" t="s">
        <v>14</v>
      </c>
      <c r="H5" s="21" t="s">
        <v>15</v>
      </c>
      <c r="I5" s="41" t="s">
        <v>16</v>
      </c>
      <c r="J5" s="3"/>
    </row>
    <row r="6" s="2" customFormat="1" ht="30" customHeight="1" spans="1:10">
      <c r="A6" s="22" t="s">
        <v>17</v>
      </c>
      <c r="B6" s="23" t="s">
        <v>18</v>
      </c>
      <c r="C6" s="23"/>
      <c r="D6" s="23">
        <v>60</v>
      </c>
      <c r="E6" s="24">
        <v>20</v>
      </c>
      <c r="F6" s="23" t="s">
        <v>19</v>
      </c>
      <c r="G6" s="25">
        <v>1</v>
      </c>
      <c r="H6" s="26">
        <f t="shared" ref="H6:H19" si="0">D6*E6*G6</f>
        <v>1200</v>
      </c>
      <c r="I6" s="42" t="s">
        <v>20</v>
      </c>
      <c r="J6" s="3"/>
    </row>
    <row r="7" s="2" customFormat="1" ht="27" customHeight="1" spans="1:10">
      <c r="A7" s="22" t="s">
        <v>21</v>
      </c>
      <c r="B7" s="23" t="s">
        <v>22</v>
      </c>
      <c r="C7" s="23"/>
      <c r="D7" s="23">
        <v>9</v>
      </c>
      <c r="E7" s="24">
        <v>130</v>
      </c>
      <c r="F7" s="23" t="s">
        <v>23</v>
      </c>
      <c r="G7" s="25">
        <v>1</v>
      </c>
      <c r="H7" s="26">
        <f t="shared" si="0"/>
        <v>1170</v>
      </c>
      <c r="I7" s="43"/>
      <c r="J7" s="3"/>
    </row>
    <row r="8" s="2" customFormat="1" ht="30" customHeight="1" spans="1:10">
      <c r="A8" s="22" t="s">
        <v>24</v>
      </c>
      <c r="B8" s="23" t="s">
        <v>25</v>
      </c>
      <c r="C8" s="23"/>
      <c r="D8" s="23">
        <v>1</v>
      </c>
      <c r="E8" s="24">
        <v>12844</v>
      </c>
      <c r="F8" s="23" t="s">
        <v>26</v>
      </c>
      <c r="G8" s="25">
        <v>1</v>
      </c>
      <c r="H8" s="26">
        <f t="shared" si="0"/>
        <v>12844</v>
      </c>
      <c r="I8" s="44" t="s">
        <v>27</v>
      </c>
      <c r="J8" s="3"/>
    </row>
    <row r="9" s="2" customFormat="1" ht="30" customHeight="1" spans="1:10">
      <c r="A9" s="22" t="s">
        <v>28</v>
      </c>
      <c r="B9" s="23" t="s">
        <v>29</v>
      </c>
      <c r="C9" s="23"/>
      <c r="D9" s="23">
        <v>2</v>
      </c>
      <c r="E9" s="24">
        <v>1500</v>
      </c>
      <c r="F9" s="23" t="s">
        <v>30</v>
      </c>
      <c r="G9" s="25">
        <v>1</v>
      </c>
      <c r="H9" s="26">
        <f t="shared" si="0"/>
        <v>3000</v>
      </c>
      <c r="I9" s="42"/>
      <c r="J9" s="3"/>
    </row>
    <row r="10" customFormat="1" ht="27" customHeight="1" spans="1:10">
      <c r="A10" s="22"/>
      <c r="B10" s="23" t="s">
        <v>31</v>
      </c>
      <c r="C10" s="23"/>
      <c r="D10" s="23">
        <v>2</v>
      </c>
      <c r="E10" s="24">
        <v>2000</v>
      </c>
      <c r="F10" s="23" t="s">
        <v>30</v>
      </c>
      <c r="G10" s="25">
        <v>1</v>
      </c>
      <c r="H10" s="26">
        <f t="shared" si="0"/>
        <v>4000</v>
      </c>
      <c r="I10" s="45" t="s">
        <v>32</v>
      </c>
      <c r="J10" s="3"/>
    </row>
    <row r="11" customFormat="1" ht="27" customHeight="1" spans="1:10">
      <c r="A11" s="22" t="s">
        <v>33</v>
      </c>
      <c r="B11" s="23" t="s">
        <v>34</v>
      </c>
      <c r="C11" s="23"/>
      <c r="D11" s="23">
        <v>1</v>
      </c>
      <c r="E11" s="24">
        <v>5000</v>
      </c>
      <c r="F11" s="23" t="s">
        <v>23</v>
      </c>
      <c r="G11" s="25">
        <v>1</v>
      </c>
      <c r="H11" s="26">
        <f t="shared" si="0"/>
        <v>5000</v>
      </c>
      <c r="I11" s="45" t="s">
        <v>35</v>
      </c>
      <c r="J11" s="3"/>
    </row>
    <row r="12" customFormat="1" ht="27" customHeight="1" spans="1:10">
      <c r="A12" s="22"/>
      <c r="B12" s="23" t="s">
        <v>36</v>
      </c>
      <c r="C12" s="23"/>
      <c r="D12" s="23">
        <v>1</v>
      </c>
      <c r="E12" s="24">
        <v>100</v>
      </c>
      <c r="F12" s="23" t="s">
        <v>26</v>
      </c>
      <c r="G12" s="25">
        <v>4</v>
      </c>
      <c r="H12" s="26">
        <f t="shared" si="0"/>
        <v>400</v>
      </c>
      <c r="I12" s="45"/>
      <c r="J12" s="3"/>
    </row>
    <row r="13" customFormat="1" ht="27" customHeight="1" spans="1:10">
      <c r="A13" s="22"/>
      <c r="B13" s="23" t="s">
        <v>37</v>
      </c>
      <c r="C13" s="23"/>
      <c r="D13" s="23">
        <v>1</v>
      </c>
      <c r="E13" s="24">
        <v>7000</v>
      </c>
      <c r="F13" s="23" t="s">
        <v>38</v>
      </c>
      <c r="G13" s="25">
        <v>1</v>
      </c>
      <c r="H13" s="26">
        <f t="shared" si="0"/>
        <v>7000</v>
      </c>
      <c r="I13" s="45" t="s">
        <v>39</v>
      </c>
      <c r="J13" s="3"/>
    </row>
    <row r="14" customFormat="1" ht="27" customHeight="1" spans="1:10">
      <c r="A14" s="22"/>
      <c r="B14" s="23" t="s">
        <v>40</v>
      </c>
      <c r="C14" s="23"/>
      <c r="D14" s="23">
        <v>1</v>
      </c>
      <c r="E14" s="24">
        <v>1000</v>
      </c>
      <c r="F14" s="23" t="s">
        <v>23</v>
      </c>
      <c r="G14" s="25">
        <v>1</v>
      </c>
      <c r="H14" s="26">
        <f t="shared" si="0"/>
        <v>1000</v>
      </c>
      <c r="I14" s="45" t="s">
        <v>41</v>
      </c>
      <c r="J14" s="3"/>
    </row>
    <row r="15" customFormat="1" ht="27" customHeight="1" spans="1:10">
      <c r="A15" s="22"/>
      <c r="B15" s="23" t="s">
        <v>42</v>
      </c>
      <c r="C15" s="23"/>
      <c r="D15" s="23">
        <v>1</v>
      </c>
      <c r="E15" s="24">
        <v>1500</v>
      </c>
      <c r="F15" s="23" t="s">
        <v>23</v>
      </c>
      <c r="G15" s="25">
        <v>1</v>
      </c>
      <c r="H15" s="26">
        <f t="shared" si="0"/>
        <v>1500</v>
      </c>
      <c r="I15" s="45"/>
      <c r="J15" s="3"/>
    </row>
    <row r="16" customFormat="1" ht="27" customHeight="1" spans="1:10">
      <c r="A16" s="22"/>
      <c r="B16" s="23" t="s">
        <v>43</v>
      </c>
      <c r="C16" s="23"/>
      <c r="D16" s="23">
        <v>9</v>
      </c>
      <c r="E16" s="24">
        <v>100</v>
      </c>
      <c r="F16" s="23" t="s">
        <v>26</v>
      </c>
      <c r="G16" s="25">
        <v>1</v>
      </c>
      <c r="H16" s="26">
        <f t="shared" si="0"/>
        <v>900</v>
      </c>
      <c r="I16" s="45"/>
      <c r="J16" s="3"/>
    </row>
    <row r="17" customFormat="1" ht="27" customHeight="1" spans="1:10">
      <c r="A17" s="22" t="s">
        <v>44</v>
      </c>
      <c r="B17" s="23" t="s">
        <v>45</v>
      </c>
      <c r="C17" s="23"/>
      <c r="D17" s="23">
        <v>180</v>
      </c>
      <c r="E17" s="24">
        <v>2</v>
      </c>
      <c r="F17" s="23" t="s">
        <v>46</v>
      </c>
      <c r="G17" s="25">
        <v>1</v>
      </c>
      <c r="H17" s="26">
        <f t="shared" si="0"/>
        <v>360</v>
      </c>
      <c r="I17" s="45" t="s">
        <v>47</v>
      </c>
      <c r="J17" s="3"/>
    </row>
    <row r="18" customFormat="1" ht="27" customHeight="1" spans="1:10">
      <c r="A18" s="22"/>
      <c r="B18" s="23" t="s">
        <v>48</v>
      </c>
      <c r="C18" s="23"/>
      <c r="D18" s="23">
        <v>1</v>
      </c>
      <c r="E18" s="24">
        <v>150</v>
      </c>
      <c r="F18" s="23" t="s">
        <v>49</v>
      </c>
      <c r="G18" s="25">
        <v>1</v>
      </c>
      <c r="H18" s="26">
        <f t="shared" si="0"/>
        <v>150</v>
      </c>
      <c r="I18" s="45"/>
      <c r="J18" s="3"/>
    </row>
    <row r="19" customFormat="1" ht="27" customHeight="1" spans="1:10">
      <c r="A19" s="22" t="s">
        <v>50</v>
      </c>
      <c r="B19" s="23" t="s">
        <v>51</v>
      </c>
      <c r="C19" s="23"/>
      <c r="D19" s="23">
        <v>3</v>
      </c>
      <c r="E19" s="24">
        <v>500</v>
      </c>
      <c r="F19" s="23" t="s">
        <v>52</v>
      </c>
      <c r="G19" s="25">
        <v>2</v>
      </c>
      <c r="H19" s="26">
        <f t="shared" si="0"/>
        <v>3000</v>
      </c>
      <c r="I19" s="45"/>
      <c r="J19" s="3"/>
    </row>
    <row r="20" customFormat="1" ht="27" customHeight="1" spans="1:10">
      <c r="A20" s="27" t="s">
        <v>53</v>
      </c>
      <c r="B20" s="28"/>
      <c r="C20" s="28"/>
      <c r="D20" s="28"/>
      <c r="E20" s="29"/>
      <c r="F20" s="28"/>
      <c r="G20" s="29"/>
      <c r="H20" s="30">
        <f>SUM(H6:H19)</f>
        <v>41524</v>
      </c>
      <c r="I20" s="46"/>
      <c r="J20" s="3"/>
    </row>
    <row r="21" customFormat="1" ht="29" customHeight="1" spans="1:10">
      <c r="A21" s="27" t="s">
        <v>54</v>
      </c>
      <c r="B21" s="28"/>
      <c r="C21" s="28"/>
      <c r="D21" s="28"/>
      <c r="E21" s="29"/>
      <c r="F21" s="28">
        <f>H20</f>
        <v>41524</v>
      </c>
      <c r="G21" s="31">
        <v>0.04</v>
      </c>
      <c r="H21" s="30">
        <f>F21*G21</f>
        <v>1660.96</v>
      </c>
      <c r="I21" s="46"/>
      <c r="J21" s="3"/>
    </row>
    <row r="22" ht="25" customHeight="1" spans="1:9">
      <c r="A22" s="27" t="s">
        <v>53</v>
      </c>
      <c r="B22" s="28"/>
      <c r="C22" s="28"/>
      <c r="D22" s="28"/>
      <c r="E22" s="28"/>
      <c r="F22" s="28"/>
      <c r="G22" s="28"/>
      <c r="H22" s="32">
        <f>H20+H21</f>
        <v>43184.96</v>
      </c>
      <c r="I22" s="46"/>
    </row>
    <row r="23" ht="36" customHeight="1" spans="1:9">
      <c r="A23" s="33" t="s">
        <v>55</v>
      </c>
      <c r="B23" s="34" t="s">
        <v>56</v>
      </c>
      <c r="C23" s="34"/>
      <c r="D23" s="34"/>
      <c r="E23" s="34"/>
      <c r="F23" s="34"/>
      <c r="G23" s="34"/>
      <c r="H23" s="34"/>
      <c r="I23" s="47"/>
    </row>
    <row r="24" ht="53" customHeight="1" spans="1:9">
      <c r="A24" s="35" t="s">
        <v>57</v>
      </c>
      <c r="B24" s="36" t="s">
        <v>58</v>
      </c>
      <c r="C24" s="37"/>
      <c r="D24" s="37"/>
      <c r="E24" s="37"/>
      <c r="F24" s="37"/>
      <c r="G24" s="37"/>
      <c r="H24" s="37"/>
      <c r="I24" s="48"/>
    </row>
  </sheetData>
  <mergeCells count="22"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A20:G20"/>
    <mergeCell ref="A21:E21"/>
    <mergeCell ref="A22:G22"/>
    <mergeCell ref="B23:I23"/>
    <mergeCell ref="B24:I24"/>
    <mergeCell ref="A9:A10"/>
    <mergeCell ref="A11:A16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Carina</dc:creator>
  <cp:lastModifiedBy>加冰小学生</cp:lastModifiedBy>
  <dcterms:created xsi:type="dcterms:W3CDTF">2021-06-17T22:57:00Z</dcterms:created>
  <dcterms:modified xsi:type="dcterms:W3CDTF">2023-04-18T02:09:58Z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94CAAA01E8214D03A2851E6AF929F292_13</vt:lpwstr>
  </property>
  <property fmtid="{D5CDD505-2E9C-101B-9397-08002B2CF9AE}" pid="3" name="KSOProductBuildVer">
    <vt:lpwstr>2052-11.1.0.14036</vt:lpwstr>
  </property>
</Properties>
</file>