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差旅明细" sheetId="2" r:id="rId1"/>
    <sheet name="大交通" sheetId="4" r:id="rId2"/>
  </sheets>
  <definedNames>
    <definedName name="_xlnm.Print_Area" localSheetId="0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<sst xmlns="http://schemas.openxmlformats.org/spreadsheetml/2006/main" count="76" uniqueCount="51">
  <si>
    <t>【员工差旅报销单】</t>
  </si>
  <si>
    <t>姓名:</t>
  </si>
  <si>
    <t>高博</t>
  </si>
  <si>
    <t>职位:</t>
  </si>
  <si>
    <t>员工</t>
  </si>
  <si>
    <t>发生地:</t>
  </si>
  <si>
    <t>杭州</t>
  </si>
  <si>
    <t>部门:</t>
  </si>
  <si>
    <t>会奖2部</t>
  </si>
  <si>
    <t>发生日期:</t>
  </si>
  <si>
    <t xml:space="preserve"> 25.1.12-21</t>
  </si>
  <si>
    <t>报销日期:</t>
  </si>
  <si>
    <t>团号:</t>
  </si>
  <si>
    <t>HMJB-240901-NND490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</si>
  <si>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</si>
  <si>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</si>
  <si>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</si>
  <si>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</si>
  <si>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</si>
  <si>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</si>
  <si>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</si>
  <si>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</si>
  <si>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</si>
  <si>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家-北京南站</t>
  </si>
  <si>
    <t>当时当地</t>
  </si>
  <si>
    <t>首都机场-家</t>
  </si>
  <si>
    <t>用餐</t>
  </si>
  <si>
    <t>1.12早餐</t>
  </si>
  <si>
    <t>1.14午餐</t>
  </si>
  <si>
    <t>1.15午餐</t>
  </si>
  <si>
    <t>1.16午餐</t>
  </si>
  <si>
    <t>快递费</t>
  </si>
  <si>
    <t>物料邮寄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</si>
  <si>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</si>
  <si>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</si>
  <si>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</si>
  <si>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</si>
  <si>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</si>
  <si>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</si>
  <si>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</si>
  <si>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</si>
  <si>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2024.11.28-29 25.1.12-20</t>
  </si>
  <si>
    <t>出差城市</t>
  </si>
  <si>
    <t>出差起止日期</t>
  </si>
  <si>
    <t>每天金额</t>
  </si>
  <si>
    <t>天数</t>
  </si>
  <si>
    <t>2025.1.12</t>
  </si>
  <si>
    <t>会议当天</t>
  </si>
  <si>
    <t>2025.1.13-17</t>
  </si>
  <si>
    <t>2025.1.18-19</t>
  </si>
  <si>
    <t>2025.1.20-21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</si>
</sst>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4" fillId="2" borderId="0" xfId="51" applyFont="1" applyFill="1" applyBorder="1" applyAlignment="1">
      <alignment horizontal="center" vertical="center"/>
    </xf>
    <xf numFmtId="0" fontId="4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2" borderId="5" xfId="51" applyFont="1" applyFill="1" applyBorder="1" applyAlignment="1">
      <alignment horizontal="center" vertical="center"/>
    </xf>
    <xf numFmtId="0" fontId="4" fillId="0" borderId="5" xfId="51" applyFont="1" applyBorder="1" applyAlignment="1">
      <alignment horizontal="right" vertical="center"/>
    </xf>
    <xf numFmtId="0" fontId="5" fillId="0" borderId="6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176" fontId="3" fillId="3" borderId="7" xfId="51" applyNumberFormat="1" applyFont="1" applyFill="1" applyBorder="1" applyAlignment="1">
      <alignment horizontal="center" vertical="center"/>
    </xf>
    <xf numFmtId="0" fontId="5" fillId="0" borderId="9" xfId="51" applyFont="1" applyBorder="1" applyAlignment="1">
      <alignment horizontal="center" vertical="center"/>
    </xf>
    <xf numFmtId="177" fontId="5" fillId="0" borderId="8" xfId="51" applyNumberFormat="1" applyFont="1" applyBorder="1" applyAlignment="1">
      <alignment horizontal="center" vertical="center"/>
    </xf>
    <xf numFmtId="178" fontId="5" fillId="3" borderId="8" xfId="5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2" borderId="8" xfId="51" applyFont="1" applyFill="1" applyBorder="1" applyAlignment="1">
      <alignment horizontal="center" vertical="center"/>
    </xf>
    <xf numFmtId="177" fontId="3" fillId="0" borderId="8" xfId="51" applyNumberFormat="1" applyFont="1" applyBorder="1" applyAlignment="1">
      <alignment horizontal="center" vertical="center"/>
    </xf>
    <xf numFmtId="0" fontId="3" fillId="0" borderId="6" xfId="51" applyFont="1" applyBorder="1" applyAlignment="1">
      <alignment horizontal="center" vertical="center"/>
    </xf>
    <xf numFmtId="0" fontId="3" fillId="0" borderId="9" xfId="51" applyFont="1" applyBorder="1" applyAlignment="1">
      <alignment horizontal="center" vertical="center"/>
    </xf>
    <xf numFmtId="0" fontId="3" fillId="0" borderId="7" xfId="5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0" fontId="4" fillId="0" borderId="0" xfId="51" applyFont="1">
      <alignment vertical="center"/>
    </xf>
    <xf numFmtId="0" fontId="4" fillId="2" borderId="11" xfId="51" applyFont="1" applyFill="1" applyBorder="1" applyAlignment="1">
      <alignment horizontal="center" vertical="center"/>
    </xf>
    <xf numFmtId="0" fontId="4" fillId="0" borderId="5" xfId="51" applyFont="1" applyBorder="1">
      <alignment vertical="center"/>
    </xf>
    <xf numFmtId="0" fontId="4" fillId="2" borderId="12" xfId="51" applyFont="1" applyFill="1" applyBorder="1" applyAlignment="1">
      <alignment horizontal="center" vertical="center"/>
    </xf>
    <xf numFmtId="176" fontId="3" fillId="3" borderId="6" xfId="51" applyNumberFormat="1" applyFont="1" applyFill="1" applyBorder="1" applyAlignment="1">
      <alignment horizontal="center" vertical="center"/>
    </xf>
    <xf numFmtId="58" fontId="3" fillId="3" borderId="8" xfId="51" applyNumberFormat="1" applyFont="1" applyFill="1" applyBorder="1" applyAlignment="1">
      <alignment horizontal="left" vertical="center"/>
    </xf>
    <xf numFmtId="177" fontId="5" fillId="0" borderId="6" xfId="51" applyNumberFormat="1" applyFont="1" applyBorder="1" applyAlignment="1">
      <alignment horizontal="center" vertical="center"/>
    </xf>
    <xf numFmtId="177" fontId="5" fillId="0" borderId="7" xfId="51" applyNumberFormat="1" applyFont="1" applyBorder="1" applyAlignment="1">
      <alignment horizontal="center" vertical="center"/>
    </xf>
    <xf numFmtId="0" fontId="5" fillId="0" borderId="8" xfId="51" applyFont="1" applyBorder="1">
      <alignment vertical="center"/>
    </xf>
    <xf numFmtId="178" fontId="3" fillId="0" borderId="0" xfId="51" applyNumberFormat="1" applyFont="1" applyAlignment="1">
      <alignment horizontal="left" vertical="center"/>
    </xf>
    <xf numFmtId="179" fontId="5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0" borderId="13" xfId="51" applyFont="1" applyBorder="1" applyAlignment="1">
      <alignment horizontal="left" vertical="center"/>
    </xf>
    <xf numFmtId="0" fontId="3" fillId="0" borderId="14" xfId="51" applyFont="1" applyBorder="1" applyAlignment="1">
      <alignment horizontal="left" vertical="center"/>
    </xf>
    <xf numFmtId="0" fontId="3" fillId="0" borderId="15" xfId="51" applyFont="1" applyBorder="1" applyAlignment="1">
      <alignment horizontal="left" vertical="center"/>
    </xf>
    <xf numFmtId="177" fontId="3" fillId="0" borderId="6" xfId="51" applyNumberFormat="1" applyFont="1" applyBorder="1" applyAlignment="1">
      <alignment horizontal="center" vertical="center"/>
    </xf>
    <xf numFmtId="177" fontId="3" fillId="0" borderId="7" xfId="51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214120" cy="569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615950</xdr:colOff>
      <xdr:row>14</xdr:row>
      <xdr:rowOff>120015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82880"/>
          <a:ext cx="3714750" cy="2497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1</xdr:row>
      <xdr:rowOff>31750</xdr:rowOff>
    </xdr:from>
    <xdr:to>
      <xdr:col>8</xdr:col>
      <xdr:colOff>499110</xdr:colOff>
      <xdr:row>15</xdr:row>
      <xdr:rowOff>2540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71340" y="214630"/>
          <a:ext cx="4189095" cy="2531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zoomScale="94" zoomScaleNormal="94" topLeftCell="A14" workbookViewId="0">
      <selection activeCell="P24" sqref="P24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3.5185185185185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38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9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0"/>
    </row>
    <row r="7" ht="20.15" customHeight="1" spans="2:11">
      <c r="B7" s="9"/>
      <c r="C7" s="10"/>
      <c r="D7" s="11" t="s">
        <v>9</v>
      </c>
      <c r="E7" s="11"/>
      <c r="F7" s="13" t="s">
        <v>10</v>
      </c>
      <c r="G7" s="13"/>
      <c r="H7" s="14" t="s">
        <v>11</v>
      </c>
      <c r="I7" s="41"/>
      <c r="J7" s="13"/>
      <c r="K7" s="42"/>
    </row>
    <row r="8" ht="20.15" customHeight="1" spans="2:11">
      <c r="B8" s="15"/>
      <c r="C8" s="16"/>
      <c r="D8" s="17"/>
      <c r="E8" s="17"/>
      <c r="F8" s="18"/>
      <c r="G8" s="18"/>
      <c r="H8" s="19" t="s">
        <v>12</v>
      </c>
      <c r="I8" s="43"/>
      <c r="J8" s="18" t="s">
        <v>13</v>
      </c>
      <c r="K8" s="44"/>
    </row>
    <row r="9" ht="20.15" customHeight="1" spans="2:11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0.15" customHeight="1" spans="2:11">
      <c r="B10" s="20" t="s">
        <v>14</v>
      </c>
      <c r="C10" s="21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ht="20.15" customHeight="1" spans="2:11">
      <c r="B11" s="23">
        <v>1</v>
      </c>
      <c r="C11" s="24"/>
      <c r="D11" s="25" t="s">
        <v>21</v>
      </c>
      <c r="E11" s="25" t="s">
        <v>22</v>
      </c>
      <c r="F11" s="25"/>
      <c r="G11" s="26">
        <v>38.76</v>
      </c>
      <c r="H11" s="26">
        <v>38.76</v>
      </c>
      <c r="I11" s="45">
        <f>G11-H11</f>
        <v>0</v>
      </c>
      <c r="J11" s="27"/>
      <c r="K11" s="46" t="s">
        <v>23</v>
      </c>
    </row>
    <row r="12" ht="20.15" customHeight="1" spans="2:11">
      <c r="B12" s="23">
        <v>2</v>
      </c>
      <c r="C12" s="24"/>
      <c r="D12" s="25"/>
      <c r="E12" s="25"/>
      <c r="F12" s="25"/>
      <c r="G12" s="26">
        <v>199.32</v>
      </c>
      <c r="H12" s="27">
        <v>184.82</v>
      </c>
      <c r="I12" s="45">
        <f t="shared" ref="I12:I20" si="0">G12-H12</f>
        <v>14.5</v>
      </c>
      <c r="J12" s="27"/>
      <c r="K12" s="46" t="s">
        <v>24</v>
      </c>
    </row>
    <row r="13" ht="20.15" customHeight="1" spans="2:11">
      <c r="B13" s="23">
        <v>3</v>
      </c>
      <c r="C13" s="24"/>
      <c r="D13" s="25"/>
      <c r="E13" s="25"/>
      <c r="F13" s="25"/>
      <c r="G13" s="26">
        <v>93.4</v>
      </c>
      <c r="H13" s="27">
        <v>83.4</v>
      </c>
      <c r="I13" s="45">
        <f t="shared" si="0"/>
        <v>10</v>
      </c>
      <c r="J13" s="27"/>
      <c r="K13" s="46" t="s">
        <v>25</v>
      </c>
    </row>
    <row r="14" ht="20.15" customHeight="1" spans="2:11">
      <c r="B14" s="23">
        <v>4</v>
      </c>
      <c r="C14" s="24"/>
      <c r="D14" s="25"/>
      <c r="E14" s="25" t="s">
        <v>26</v>
      </c>
      <c r="F14" s="25"/>
      <c r="G14" s="26">
        <v>11.2</v>
      </c>
      <c r="H14" s="27">
        <v>11.2</v>
      </c>
      <c r="I14" s="45">
        <f t="shared" si="0"/>
        <v>0</v>
      </c>
      <c r="J14" s="27"/>
      <c r="K14" s="46" t="s">
        <v>27</v>
      </c>
    </row>
    <row r="15" ht="20.15" customHeight="1" spans="2:11">
      <c r="B15" s="23">
        <v>5</v>
      </c>
      <c r="C15" s="24"/>
      <c r="D15" s="25"/>
      <c r="E15" s="25"/>
      <c r="F15" s="25"/>
      <c r="G15" s="26">
        <v>53</v>
      </c>
      <c r="H15" s="27">
        <v>53</v>
      </c>
      <c r="I15" s="45">
        <f t="shared" si="0"/>
        <v>0</v>
      </c>
      <c r="J15" s="27"/>
      <c r="K15" s="46" t="s">
        <v>27</v>
      </c>
    </row>
    <row r="16" ht="20.15" customHeight="1" spans="2:11">
      <c r="B16" s="23">
        <v>6</v>
      </c>
      <c r="C16" s="24"/>
      <c r="D16" s="25"/>
      <c r="E16" s="25"/>
      <c r="F16" s="25"/>
      <c r="G16" s="26">
        <v>40.94</v>
      </c>
      <c r="H16" s="27"/>
      <c r="I16" s="45">
        <f t="shared" si="0"/>
        <v>40.94</v>
      </c>
      <c r="J16" s="27"/>
      <c r="K16" s="46" t="s">
        <v>28</v>
      </c>
    </row>
    <row r="17" ht="20.15" customHeight="1" spans="2:11">
      <c r="B17" s="23">
        <v>7</v>
      </c>
      <c r="C17" s="24"/>
      <c r="D17" s="25"/>
      <c r="E17" s="25"/>
      <c r="F17" s="25"/>
      <c r="G17" s="26">
        <v>30.77</v>
      </c>
      <c r="H17" s="27"/>
      <c r="I17" s="45">
        <f t="shared" si="0"/>
        <v>30.77</v>
      </c>
      <c r="J17" s="27"/>
      <c r="K17" s="46" t="s">
        <v>29</v>
      </c>
    </row>
    <row r="18" ht="20.15" customHeight="1" spans="2:11">
      <c r="B18" s="23">
        <v>8</v>
      </c>
      <c r="C18" s="24"/>
      <c r="D18" s="25"/>
      <c r="E18" s="25"/>
      <c r="F18" s="25"/>
      <c r="G18" s="26">
        <v>27</v>
      </c>
      <c r="H18" s="27"/>
      <c r="I18" s="45">
        <f t="shared" si="0"/>
        <v>27</v>
      </c>
      <c r="J18" s="27"/>
      <c r="K18" s="46" t="s">
        <v>30</v>
      </c>
    </row>
    <row r="19" ht="20.15" customHeight="1" spans="2:11">
      <c r="B19" s="23">
        <v>9</v>
      </c>
      <c r="C19" s="24"/>
      <c r="D19" s="25"/>
      <c r="E19" s="25" t="s">
        <v>31</v>
      </c>
      <c r="F19" s="25"/>
      <c r="G19" s="26">
        <v>34</v>
      </c>
      <c r="H19" s="27">
        <v>34</v>
      </c>
      <c r="I19" s="45">
        <f t="shared" si="0"/>
        <v>0</v>
      </c>
      <c r="J19" s="27"/>
      <c r="K19" s="46" t="s">
        <v>32</v>
      </c>
    </row>
    <row r="20" ht="20.15" customHeight="1" spans="2:11">
      <c r="B20" s="23">
        <v>10</v>
      </c>
      <c r="C20" s="24"/>
      <c r="D20" s="25"/>
      <c r="E20" s="25"/>
      <c r="F20" s="25"/>
      <c r="G20" s="26">
        <v>1374.08</v>
      </c>
      <c r="H20" s="27">
        <v>1374.08</v>
      </c>
      <c r="I20" s="45">
        <f t="shared" si="0"/>
        <v>0</v>
      </c>
      <c r="J20" s="27"/>
      <c r="K20" s="46" t="s">
        <v>32</v>
      </c>
    </row>
    <row r="21" ht="20.15" customHeight="1" spans="2:11">
      <c r="B21" s="20" t="s">
        <v>33</v>
      </c>
      <c r="C21" s="28"/>
      <c r="D21" s="28"/>
      <c r="E21" s="28"/>
      <c r="F21" s="21"/>
      <c r="G21" s="29">
        <f>SUM(G11:G20)</f>
        <v>1902.47</v>
      </c>
      <c r="H21" s="29">
        <f>SUM(H11:H20)</f>
        <v>1779.26</v>
      </c>
      <c r="I21" s="47">
        <f>SUM(I11:I20)</f>
        <v>123.21</v>
      </c>
      <c r="J21" s="48"/>
      <c r="K21" s="49"/>
    </row>
    <row r="22" ht="20.15" customHeight="1" spans="2:11">
      <c r="B22" s="10"/>
      <c r="C22" s="10"/>
      <c r="D22" s="10"/>
      <c r="E22" s="10"/>
      <c r="F22" s="10"/>
      <c r="G22" s="10"/>
      <c r="H22" s="10"/>
      <c r="I22" s="10"/>
      <c r="J22" s="50"/>
      <c r="K22" s="10"/>
    </row>
    <row r="23" ht="20.15" customHeight="1" spans="2:11">
      <c r="B23" s="22" t="s">
        <v>18</v>
      </c>
      <c r="C23" s="22"/>
      <c r="D23" s="22"/>
      <c r="E23" s="22"/>
      <c r="F23" s="22"/>
      <c r="G23" s="22" t="s">
        <v>34</v>
      </c>
      <c r="H23" s="22"/>
      <c r="I23" s="22"/>
      <c r="J23" s="22"/>
      <c r="K23" s="22" t="s">
        <v>35</v>
      </c>
    </row>
    <row r="24" ht="20.15" customHeight="1" spans="2:11">
      <c r="B24" s="30">
        <f>H21</f>
        <v>1779.26</v>
      </c>
      <c r="C24" s="30"/>
      <c r="D24" s="30"/>
      <c r="E24" s="30"/>
      <c r="F24" s="30"/>
      <c r="G24" s="30">
        <f>I21</f>
        <v>123.21</v>
      </c>
      <c r="H24" s="30"/>
      <c r="I24" s="30"/>
      <c r="J24" s="30"/>
      <c r="K24" s="51">
        <f>SUM(B24:J24)</f>
        <v>1902.47</v>
      </c>
    </row>
    <row r="25" ht="20.15" customHeight="1" spans="2:11"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ht="20.15" customHeight="1" spans="2:11">
      <c r="B26" s="10" t="s">
        <v>36</v>
      </c>
      <c r="C26" s="10"/>
      <c r="D26" s="10"/>
      <c r="E26" s="10"/>
      <c r="F26" s="10" t="s">
        <v>37</v>
      </c>
      <c r="G26" s="10" t="s">
        <v>38</v>
      </c>
      <c r="H26" s="10"/>
      <c r="I26" s="10"/>
      <c r="J26" s="10" t="s">
        <v>39</v>
      </c>
      <c r="K26" s="10"/>
    </row>
    <row r="29" ht="17.4" spans="1:11">
      <c r="A29" s="3" t="s">
        <v>40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1" ht="20.15" customHeight="1" spans="1:11">
      <c r="A31" s="31"/>
      <c r="B31" s="5"/>
      <c r="C31" s="6"/>
      <c r="D31" s="7" t="s">
        <v>1</v>
      </c>
      <c r="E31" s="7"/>
      <c r="F31" s="8" t="s">
        <v>2</v>
      </c>
      <c r="G31" s="8"/>
      <c r="H31" s="7" t="s">
        <v>3</v>
      </c>
      <c r="I31" s="6"/>
      <c r="J31" s="8" t="s">
        <v>4</v>
      </c>
      <c r="K31" s="39"/>
    </row>
    <row r="32" ht="20.15" customHeight="1" spans="1:12">
      <c r="A32" s="31"/>
      <c r="B32" s="9"/>
      <c r="C32" s="10"/>
      <c r="D32" s="11" t="s">
        <v>5</v>
      </c>
      <c r="E32" s="11"/>
      <c r="F32" s="12" t="s">
        <v>6</v>
      </c>
      <c r="G32" s="12"/>
      <c r="H32" s="11" t="s">
        <v>7</v>
      </c>
      <c r="I32" s="10"/>
      <c r="J32" s="12" t="s">
        <v>8</v>
      </c>
      <c r="K32" s="40"/>
      <c r="L32" s="52"/>
    </row>
    <row r="33" ht="20.15" customHeight="1" spans="1:12">
      <c r="A33" s="31"/>
      <c r="B33" s="9"/>
      <c r="C33" s="10"/>
      <c r="D33" s="11" t="s">
        <v>9</v>
      </c>
      <c r="E33" s="11"/>
      <c r="F33" s="13" t="s">
        <v>41</v>
      </c>
      <c r="G33" s="13"/>
      <c r="H33" s="14"/>
      <c r="I33" s="41"/>
      <c r="J33" s="13"/>
      <c r="K33" s="42"/>
      <c r="L33" s="52"/>
    </row>
    <row r="34" ht="20.15" customHeight="1" spans="1:11">
      <c r="A34" s="31"/>
      <c r="B34" s="15"/>
      <c r="C34" s="16"/>
      <c r="D34" s="17"/>
      <c r="E34" s="17"/>
      <c r="F34" s="18"/>
      <c r="G34" s="18"/>
      <c r="H34" s="19" t="s">
        <v>12</v>
      </c>
      <c r="I34" s="43"/>
      <c r="J34" s="18" t="s">
        <v>13</v>
      </c>
      <c r="K34" s="44"/>
    </row>
    <row r="35" ht="20.15" customHeight="1" spans="1:1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ht="20.15" customHeight="1" spans="1:11">
      <c r="A36" s="31"/>
      <c r="B36" s="25"/>
      <c r="C36" s="25"/>
      <c r="D36" s="32" t="s">
        <v>42</v>
      </c>
      <c r="E36" s="25" t="s">
        <v>43</v>
      </c>
      <c r="F36" s="25"/>
      <c r="G36" s="26" t="s">
        <v>44</v>
      </c>
      <c r="H36" s="26" t="s">
        <v>45</v>
      </c>
      <c r="I36" s="26" t="s">
        <v>33</v>
      </c>
      <c r="J36" s="26"/>
      <c r="K36" s="53" t="s">
        <v>20</v>
      </c>
    </row>
    <row r="37" customFormat="1" ht="20.15" customHeight="1" spans="1:11">
      <c r="A37" s="31"/>
      <c r="B37" s="25">
        <v>1</v>
      </c>
      <c r="C37" s="25"/>
      <c r="D37" s="32" t="s">
        <v>6</v>
      </c>
      <c r="E37" s="33" t="s">
        <v>46</v>
      </c>
      <c r="F37" s="33"/>
      <c r="G37" s="34">
        <v>200</v>
      </c>
      <c r="H37" s="34">
        <v>1</v>
      </c>
      <c r="I37" s="45">
        <f>G37*H37</f>
        <v>200</v>
      </c>
      <c r="J37" s="27"/>
      <c r="K37" s="54" t="s">
        <v>47</v>
      </c>
    </row>
    <row r="38" customFormat="1" ht="20.15" customHeight="1" spans="1:11">
      <c r="A38" s="31"/>
      <c r="B38" s="25">
        <v>2</v>
      </c>
      <c r="C38" s="25"/>
      <c r="D38" s="32" t="s">
        <v>6</v>
      </c>
      <c r="E38" s="33" t="s">
        <v>48</v>
      </c>
      <c r="F38" s="33"/>
      <c r="G38" s="34">
        <v>100</v>
      </c>
      <c r="H38" s="34">
        <v>5</v>
      </c>
      <c r="I38" s="45">
        <f>G38*H38</f>
        <v>500</v>
      </c>
      <c r="J38" s="27"/>
      <c r="K38" s="55"/>
    </row>
    <row r="39" customFormat="1" ht="20.15" customHeight="1" spans="1:11">
      <c r="A39" s="31"/>
      <c r="B39" s="25">
        <v>3</v>
      </c>
      <c r="C39" s="25"/>
      <c r="D39" s="32" t="s">
        <v>6</v>
      </c>
      <c r="E39" s="33" t="s">
        <v>49</v>
      </c>
      <c r="F39" s="33"/>
      <c r="G39" s="34">
        <v>200</v>
      </c>
      <c r="H39" s="34">
        <v>2</v>
      </c>
      <c r="I39" s="45">
        <f>G39*H39</f>
        <v>400</v>
      </c>
      <c r="J39" s="27"/>
      <c r="K39" s="55"/>
    </row>
    <row r="40" customFormat="1" ht="20.15" customHeight="1" spans="1:11">
      <c r="A40" s="31"/>
      <c r="B40" s="25">
        <v>4</v>
      </c>
      <c r="C40" s="25"/>
      <c r="D40" s="32" t="s">
        <v>6</v>
      </c>
      <c r="E40" s="33" t="s">
        <v>50</v>
      </c>
      <c r="F40" s="33"/>
      <c r="G40" s="34">
        <v>100</v>
      </c>
      <c r="H40" s="34">
        <v>2</v>
      </c>
      <c r="I40" s="45">
        <f>G40*H40</f>
        <v>200</v>
      </c>
      <c r="J40" s="27"/>
      <c r="K40" s="56"/>
    </row>
    <row r="41" customFormat="1" ht="20.15" customHeight="1" spans="1:11">
      <c r="A41" s="31"/>
      <c r="B41" s="35" t="s">
        <v>33</v>
      </c>
      <c r="C41" s="36"/>
      <c r="D41" s="36"/>
      <c r="E41" s="36"/>
      <c r="F41" s="37"/>
      <c r="G41" s="34"/>
      <c r="H41" s="34">
        <f>SUM(H37:H40)</f>
        <v>10</v>
      </c>
      <c r="I41" s="57">
        <f>SUM(I37:J40)</f>
        <v>1300</v>
      </c>
      <c r="J41" s="58"/>
      <c r="K41" s="49"/>
    </row>
    <row r="42" ht="20.15" customHeight="1" spans="1:11">
      <c r="A42" s="31"/>
      <c r="B42" s="10" t="s">
        <v>36</v>
      </c>
      <c r="C42" s="10"/>
      <c r="D42" s="10"/>
      <c r="E42" s="10"/>
      <c r="F42" s="10" t="s">
        <v>37</v>
      </c>
      <c r="G42" s="10" t="s">
        <v>38</v>
      </c>
      <c r="H42" s="10"/>
      <c r="I42" s="10"/>
      <c r="J42" s="10" t="s">
        <v>39</v>
      </c>
      <c r="K42" s="10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20"/>
    <mergeCell ref="K37:K40"/>
    <mergeCell ref="E11:F13"/>
    <mergeCell ref="E14:F18"/>
    <mergeCell ref="E19:F20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"/>
  <sheetViews>
    <sheetView zoomScale="96" zoomScaleNormal="96" workbookViewId="0">
      <selection activeCell="M6" sqref="M6"/>
    </sheetView>
  </sheetViews>
  <sheetFormatPr defaultColWidth="9" defaultRowHeight="14.4" outlineLevelCol="5"/>
  <cols>
    <col min="3" max="3" width="27.1851851851852" customWidth="1"/>
    <col min="7" max="7" width="36.3611111111111" customWidth="1"/>
  </cols>
  <sheetData>
    <row r="1" spans="2:6">
      <c r="B1">
        <v>1.12</v>
      </c>
      <c r="F1" s="1">
        <v>1.21</v>
      </c>
    </row>
  </sheetData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2014-04-24T00:52:00Z</dcterms:created>
  <cp:lastPrinted>2022-09-17T17:58:00Z</cp:lastPrinted>
  <dcterms:modified xsi:type="dcterms:W3CDTF">2025-01-22T09:24:37Z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D17752FAD7CECB4CB77090675AD88D98_43</vt:lpwstr>
  </property>
</Properties>
</file>