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F29" i="2"/>
  <c r="K21" i="2"/>
  <c r="G21" i="2"/>
  <c r="B21" i="2"/>
  <c r="I18" i="2"/>
  <c r="H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<sst xmlns="http://schemas.openxmlformats.org/spreadsheetml/2006/main" count="118" uniqueCount="97">
  <si>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</si>
  <si>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</si>
  <si>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</si>
  <si>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</si>
  <si>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</si>
  <si>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</si>
  <si>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</si>
  <si>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</si>
  <si>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</si>
  <si>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</si>
  <si>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</si>
  <si>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</si>
  <si>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</si>
  <si>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</si>
  <si>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</si>
  <si>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</si>
  <si>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</si>
  <si>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</si>
  <si>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</si>
  <si>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</si>
  <si>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</si>
  <si>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</si>
  <si>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</si>
  <si>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</si>
  <si>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</si>
  <si>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</si>
  <si>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</si>
  <si>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</si>
  <si>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</si>
  <si>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</si>
  <si>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</si>
  <si>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</si>
  <si>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</si>
  <si>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</si>
  <si>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</si>
  <si>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</si>
  <si>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</si>
  <si>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</si>
  <si>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</si>
  <si>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</si>
  <si>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</si>
  <si>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</si>
  <si>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</si>
  <si>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</si>
  <si>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</si>
  <si>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</si>
  <si>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</si>
  <si>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</si>
  <si>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</si>
  <si>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</si>
  <si>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</si>
  <si>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</si>
  <si>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</si>
  <si>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</si>
  <si>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</si>
  <si>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</si>
  <si>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</si>
  <si>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</si>
  <si>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</si>
  <si>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</si>
  <si>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</si>
  <si>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</si>
  <si>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</si>
  <si>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</si>
  <si>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</si>
  <si>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</si>
  <si>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</si>
  <si>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</si>
  <si>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</si>
  <si>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</si>
  <si>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</si>
  <si>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</si>
  <si>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</si>
  <si>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</si>
  <si>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</si>
  <si>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</si>
  <si>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</si>
  <si>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</si>
  <si>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</si>
  <si>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</si>
  <si>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</si>
  <si>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</si>
  <si>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</si>
  <si>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</si>
  <si>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</si>
  <si>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</si>
  <si>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</si>
  <si>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</si>
  <si>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</si>
  <si>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</si>
  <si>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</si>
  <si>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</si>
  <si>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</si>
  <si>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北京</t>
    <phoneticPr fontId="12" type="noConversion"/>
  </si>
  <si>
    <t>10月4日&amp;10日</t>
    <phoneticPr fontId="12" type="noConversion"/>
  </si>
  <si>
    <t>KMJ-1710-B04ANS294</t>
    <phoneticPr fontId="12" type="noConversion"/>
  </si>
  <si>
    <t>中秋节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</si>
</sst>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workbookViewId="0">
      <selection activeCell="A58" sqref="A58:B5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5" style="32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16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24</v>
      </c>
      <c r="C22" s="67">
        <v>10000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26</v>
      </c>
      <c r="C24" s="40">
        <f>SUM(C22)</f>
        <v>10000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43</v>
      </c>
      <c r="C53" s="40">
        <f>SUM(C52,C44,C40,C37,C32,C27,C24,C21,C16,C13)</f>
        <v>10000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5" zoomScale="136" zoomScaleNormal="100" zoomScaleSheetLayoutView="136" workbookViewId="0">
      <selection activeCell="K35" sqref="K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2" t="s">
        <v>55</v>
      </c>
      <c r="G5" s="82"/>
      <c r="H5" s="5" t="s">
        <v>56</v>
      </c>
      <c r="I5" s="4"/>
      <c r="J5" s="82" t="s">
        <v>57</v>
      </c>
      <c r="K5" s="83"/>
    </row>
    <row r="6" spans="2:11" ht="20.100000000000001" customHeight="1" x14ac:dyDescent="0.15">
      <c r="B6" s="6"/>
      <c r="C6" s="7"/>
      <c r="D6" s="8" t="s">
        <v>58</v>
      </c>
      <c r="E6" s="8"/>
      <c r="F6" s="84" t="s">
        <v>59</v>
      </c>
      <c r="G6" s="84"/>
      <c r="H6" s="8" t="s">
        <v>60</v>
      </c>
      <c r="I6" s="7"/>
      <c r="J6" s="84" t="s">
        <v>61</v>
      </c>
      <c r="K6" s="85"/>
    </row>
    <row r="7" spans="2:11" ht="20.100000000000001" customHeight="1" x14ac:dyDescent="0.15">
      <c r="B7" s="6"/>
      <c r="C7" s="7"/>
      <c r="D7" s="8" t="s">
        <v>62</v>
      </c>
      <c r="E7" s="8"/>
      <c r="F7" s="84" t="s">
        <v>63</v>
      </c>
      <c r="G7" s="84"/>
      <c r="H7" s="8" t="s">
        <v>64</v>
      </c>
      <c r="I7" s="22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86"/>
      <c r="K8" s="8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3</v>
      </c>
      <c r="C10" s="89"/>
      <c r="D10" s="14" t="s">
        <v>66</v>
      </c>
      <c r="E10" s="90" t="s">
        <v>67</v>
      </c>
      <c r="F10" s="91"/>
      <c r="G10" s="16" t="s">
        <v>68</v>
      </c>
      <c r="H10" s="15" t="s">
        <v>69</v>
      </c>
      <c r="I10" s="90" t="s">
        <v>70</v>
      </c>
      <c r="J10" s="91"/>
      <c r="K10" s="16" t="s">
        <v>71</v>
      </c>
    </row>
    <row r="11" spans="2:11" ht="20.100000000000001" customHeight="1" x14ac:dyDescent="0.15">
      <c r="B11" s="92">
        <v>1</v>
      </c>
      <c r="C11" s="93"/>
      <c r="D11" s="103" t="s">
        <v>72</v>
      </c>
      <c r="E11" s="92" t="s">
        <v>73</v>
      </c>
      <c r="F11" s="93"/>
      <c r="G11" s="17">
        <v>0</v>
      </c>
      <c r="H11" s="17"/>
      <c r="I11" s="94"/>
      <c r="J11" s="95"/>
      <c r="K11" s="24" t="s">
        <v>74</v>
      </c>
    </row>
    <row r="12" spans="2:11" ht="20.100000000000001" customHeight="1" x14ac:dyDescent="0.15">
      <c r="B12" s="92">
        <v>2</v>
      </c>
      <c r="C12" s="93"/>
      <c r="D12" s="104"/>
      <c r="E12" s="96" t="s">
        <v>75</v>
      </c>
      <c r="F12" s="96"/>
      <c r="G12" s="17">
        <v>0</v>
      </c>
      <c r="H12" s="17"/>
      <c r="I12" s="94"/>
      <c r="J12" s="95"/>
      <c r="K12" s="24" t="s">
        <v>76</v>
      </c>
    </row>
    <row r="13" spans="2:11" ht="20.100000000000001" customHeight="1" x14ac:dyDescent="0.15">
      <c r="B13" s="92">
        <v>3</v>
      </c>
      <c r="C13" s="93"/>
      <c r="D13" s="104"/>
      <c r="E13" s="92" t="s">
        <v>77</v>
      </c>
      <c r="F13" s="93"/>
      <c r="G13" s="17">
        <v>0</v>
      </c>
      <c r="H13" s="17"/>
      <c r="I13" s="94"/>
      <c r="J13" s="95"/>
      <c r="K13" s="24" t="s">
        <v>74</v>
      </c>
    </row>
    <row r="14" spans="2:11" ht="20.100000000000001" customHeight="1" x14ac:dyDescent="0.15">
      <c r="B14" s="92">
        <v>4</v>
      </c>
      <c r="C14" s="93"/>
      <c r="D14" s="104"/>
      <c r="E14" s="92" t="s">
        <v>78</v>
      </c>
      <c r="F14" s="93"/>
      <c r="G14" s="17">
        <v>0</v>
      </c>
      <c r="H14" s="17"/>
      <c r="I14" s="94"/>
      <c r="J14" s="95"/>
      <c r="K14" s="24" t="s">
        <v>79</v>
      </c>
    </row>
    <row r="15" spans="2:11" ht="20.100000000000001" customHeight="1" x14ac:dyDescent="0.15">
      <c r="B15" s="92">
        <v>5</v>
      </c>
      <c r="C15" s="93"/>
      <c r="D15" s="103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0" t="s">
        <v>69</v>
      </c>
      <c r="C20" s="100"/>
      <c r="D20" s="100"/>
      <c r="E20" s="100"/>
      <c r="F20" s="100"/>
      <c r="G20" s="100" t="s">
        <v>80</v>
      </c>
      <c r="H20" s="100"/>
      <c r="I20" s="100"/>
      <c r="J20" s="100"/>
      <c r="K20" s="16" t="s">
        <v>81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2" t="s">
        <v>89</v>
      </c>
      <c r="G28" s="82"/>
      <c r="H28" s="5" t="s">
        <v>56</v>
      </c>
      <c r="I28" s="4"/>
      <c r="J28" s="82" t="s">
        <v>90</v>
      </c>
      <c r="K28" s="83"/>
    </row>
    <row r="29" spans="1:11" ht="20.100000000000001" customHeight="1" x14ac:dyDescent="0.15">
      <c r="B29" s="6"/>
      <c r="C29" s="7"/>
      <c r="D29" s="8" t="s">
        <v>58</v>
      </c>
      <c r="E29" s="8"/>
      <c r="F29" s="84" t="str">
        <f>F6</f>
        <v>北京</v>
      </c>
      <c r="G29" s="84"/>
      <c r="H29" s="8" t="s">
        <v>60</v>
      </c>
      <c r="I29" s="7"/>
      <c r="J29" s="84" t="s">
        <v>91</v>
      </c>
      <c r="K29" s="85"/>
    </row>
    <row r="30" spans="1:11" ht="20.100000000000001" customHeight="1" x14ac:dyDescent="0.15">
      <c r="B30" s="6"/>
      <c r="C30" s="7"/>
      <c r="D30" s="8" t="s">
        <v>62</v>
      </c>
      <c r="E30" s="8"/>
      <c r="F30" s="84" t="s">
        <v>94</v>
      </c>
      <c r="G30" s="84"/>
      <c r="H30" s="8" t="s">
        <v>64</v>
      </c>
      <c r="I30" s="22"/>
      <c r="J30" s="102">
        <v>43061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86" t="s">
        <v>95</v>
      </c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85</v>
      </c>
      <c r="E33" s="96" t="s">
        <v>86</v>
      </c>
      <c r="F33" s="96"/>
      <c r="G33" s="17" t="s">
        <v>87</v>
      </c>
      <c r="H33" s="17" t="s">
        <v>88</v>
      </c>
      <c r="I33" s="107" t="s">
        <v>43</v>
      </c>
      <c r="J33" s="107"/>
      <c r="K33" s="28" t="s">
        <v>71</v>
      </c>
    </row>
    <row r="34" spans="2:11" ht="20.100000000000001" customHeight="1" x14ac:dyDescent="0.15">
      <c r="B34" s="96">
        <v>1</v>
      </c>
      <c r="C34" s="96"/>
      <c r="D34" s="20" t="s">
        <v>92</v>
      </c>
      <c r="E34" s="106">
        <v>43012</v>
      </c>
      <c r="F34" s="96"/>
      <c r="G34" s="17">
        <v>300</v>
      </c>
      <c r="H34" s="17">
        <v>1</v>
      </c>
      <c r="I34" s="94">
        <f>G34*H34</f>
        <v>300</v>
      </c>
      <c r="J34" s="95"/>
      <c r="K34" s="29" t="s">
        <v>96</v>
      </c>
    </row>
    <row r="35" spans="2:11" ht="20.100000000000001" customHeight="1" x14ac:dyDescent="0.15">
      <c r="B35" s="96">
        <v>2</v>
      </c>
      <c r="C35" s="96"/>
      <c r="D35" s="20" t="s">
        <v>93</v>
      </c>
      <c r="E35" s="106">
        <v>43018</v>
      </c>
      <c r="F35" s="96"/>
      <c r="G35" s="17">
        <v>100</v>
      </c>
      <c r="H35" s="17">
        <v>1</v>
      </c>
      <c r="I35" s="94">
        <f t="shared" ref="I35:I36" si="0">G35*H35</f>
        <v>100</v>
      </c>
      <c r="J35" s="95"/>
      <c r="K35" s="29"/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15">
      <c r="B37" s="90" t="s">
        <v>43</v>
      </c>
      <c r="C37" s="97"/>
      <c r="D37" s="97"/>
      <c r="E37" s="97"/>
      <c r="F37" s="91"/>
      <c r="G37" s="18"/>
      <c r="H37" s="18">
        <f>SUM(H19:H36)</f>
        <v>2</v>
      </c>
      <c r="I37" s="98">
        <f>SUM(I34:J36)</f>
        <v>400</v>
      </c>
      <c r="J37" s="99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2017-11-22T09:11:08Z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