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<sst xmlns="http://schemas.openxmlformats.org/spreadsheetml/2006/main" count="89">
  <si>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</si>
  <si>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</si>
  <si>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</si>
  <si>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</si>
  <si>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</si>
  <si>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</si>
  <si>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</si>
  <si>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</si>
  <si>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</si>
  <si>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</si>
  <si>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</si>
  <si>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</si>
  <si>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</si>
  <si>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</si>
  <si>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</si>
  <si>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</si>
  <si>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</si>
  <si>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</si>
  <si>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</si>
  <si>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</si>
  <si>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</si>
  <si>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</si>
  <si>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高速费</t>
  </si>
  <si>
    <t>需有客户邮件确认，并抄送合规部。</t>
  </si>
  <si>
    <t>运输服务</t>
  </si>
  <si>
    <t>餐饮</t>
  </si>
  <si>
    <t>打车费</t>
  </si>
  <si>
    <t>过路费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</si>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</sst>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19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4" borderId="22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23" borderId="21" applyNumberFormat="0" applyAlignment="0" applyProtection="0">
      <alignment vertical="center"/>
    </xf>
    <xf numFmtId="0" fontId="26" fillId="23" borderId="20" applyNumberFormat="0" applyAlignment="0" applyProtection="0">
      <alignment vertical="center"/>
    </xf>
    <xf numFmtId="0" fontId="28" fillId="29" borderId="23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topLeftCell="A28" workbookViewId="0">
      <selection activeCell="I28" sqref="I28"/>
    </sheetView>
  </sheetViews>
  <sheetFormatPr defaultColWidth="9" defaultRowHeight="21" customHeight="1"/>
  <cols>
    <col min="1" max="1" width="9" style="51"/>
    <col min="2" max="2" width="16.75" customWidth="1"/>
    <col min="3" max="3" width="11.8796296296296" style="52"/>
    <col min="5" max="5" width="13.1296296296296" customWidth="1"/>
    <col min="6" max="6" width="12.5" customWidth="1"/>
    <col min="8" max="8" width="11.62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0"/>
      <c r="J2" s="80"/>
      <c r="K2" s="80"/>
      <c r="L2" s="80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1"/>
      <c r="J8" s="82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1"/>
      <c r="J9" s="83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1"/>
      <c r="J10" s="83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1"/>
      <c r="J11" s="83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1"/>
      <c r="J12" s="83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84"/>
      <c r="J13" s="85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1"/>
      <c r="J14" s="82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1"/>
      <c r="J15" s="83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4"/>
      <c r="J16" s="85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25</v>
      </c>
      <c r="G17" s="63">
        <v>0</v>
      </c>
      <c r="H17" s="63">
        <f t="shared" ref="H17:H22" si="2">F17+G17</f>
        <v>25</v>
      </c>
      <c r="I17" s="81" t="s">
        <v>22</v>
      </c>
      <c r="J17" s="86" t="s">
        <v>23</v>
      </c>
    </row>
    <row r="18" customHeight="1" spans="1:10">
      <c r="A18" s="61"/>
      <c r="B18" s="62"/>
      <c r="C18" s="63"/>
      <c r="D18" s="64"/>
      <c r="E18" s="63"/>
      <c r="F18" s="63">
        <v>463.72</v>
      </c>
      <c r="G18" s="63">
        <v>0</v>
      </c>
      <c r="H18" s="63">
        <f t="shared" si="2"/>
        <v>463.72</v>
      </c>
      <c r="I18" s="81" t="s">
        <v>24</v>
      </c>
      <c r="J18" s="87"/>
    </row>
    <row r="19" customHeight="1" spans="1:10">
      <c r="A19" s="61"/>
      <c r="B19" s="62"/>
      <c r="C19" s="63"/>
      <c r="D19" s="64"/>
      <c r="E19" s="63"/>
      <c r="F19" s="63">
        <v>95.7</v>
      </c>
      <c r="G19" s="63">
        <v>0</v>
      </c>
      <c r="H19" s="63">
        <f t="shared" si="2"/>
        <v>95.7</v>
      </c>
      <c r="I19" s="81" t="s">
        <v>25</v>
      </c>
      <c r="J19" s="87"/>
    </row>
    <row r="20" customHeight="1" spans="1:10">
      <c r="A20" s="61"/>
      <c r="B20" s="62"/>
      <c r="C20" s="63"/>
      <c r="D20" s="64"/>
      <c r="E20" s="63"/>
      <c r="F20" s="63">
        <v>211</v>
      </c>
      <c r="G20" s="63">
        <v>0</v>
      </c>
      <c r="H20" s="63">
        <f t="shared" si="2"/>
        <v>211</v>
      </c>
      <c r="I20" s="81" t="s">
        <v>26</v>
      </c>
      <c r="J20" s="87"/>
    </row>
    <row r="21" customHeight="1" spans="1:10">
      <c r="A21" s="61"/>
      <c r="B21" s="62"/>
      <c r="C21" s="63"/>
      <c r="D21" s="64"/>
      <c r="E21" s="63"/>
      <c r="F21" s="63">
        <v>58</v>
      </c>
      <c r="G21" s="63">
        <v>0</v>
      </c>
      <c r="H21" s="63">
        <f t="shared" si="2"/>
        <v>58</v>
      </c>
      <c r="I21" s="81" t="s">
        <v>26</v>
      </c>
      <c r="J21" s="87"/>
    </row>
    <row r="22" customHeight="1" spans="1:10">
      <c r="A22" s="61"/>
      <c r="B22" s="62"/>
      <c r="C22" s="63"/>
      <c r="D22" s="64"/>
      <c r="E22" s="63"/>
      <c r="F22" s="63">
        <v>102</v>
      </c>
      <c r="G22" s="63">
        <v>0</v>
      </c>
      <c r="H22" s="63">
        <f t="shared" si="2"/>
        <v>102</v>
      </c>
      <c r="I22" s="81" t="s">
        <v>25</v>
      </c>
      <c r="J22" s="87"/>
    </row>
    <row r="23" customHeight="1" spans="1:10">
      <c r="A23" s="61"/>
      <c r="B23" s="62"/>
      <c r="C23" s="63"/>
      <c r="D23" s="64"/>
      <c r="E23" s="63"/>
      <c r="F23" s="63">
        <v>98.12</v>
      </c>
      <c r="G23" s="63">
        <v>0</v>
      </c>
      <c r="H23" s="63">
        <f>F23+G23</f>
        <v>98.12</v>
      </c>
      <c r="I23" s="81" t="s">
        <v>24</v>
      </c>
      <c r="J23" s="87"/>
    </row>
    <row r="24" customHeight="1" spans="1:10">
      <c r="A24" s="61"/>
      <c r="B24" s="62"/>
      <c r="C24" s="63"/>
      <c r="D24" s="64"/>
      <c r="E24" s="63"/>
      <c r="F24" s="63">
        <v>10</v>
      </c>
      <c r="G24" s="63">
        <v>0</v>
      </c>
      <c r="H24" s="63">
        <f>F24+G24</f>
        <v>10</v>
      </c>
      <c r="I24" s="81" t="s">
        <v>27</v>
      </c>
      <c r="J24" s="87"/>
    </row>
    <row r="25" customHeight="1" spans="1:10">
      <c r="A25" s="61"/>
      <c r="B25" s="62"/>
      <c r="C25" s="63"/>
      <c r="D25" s="64"/>
      <c r="E25" s="63"/>
      <c r="F25" s="63">
        <v>176.85</v>
      </c>
      <c r="G25" s="63">
        <v>0</v>
      </c>
      <c r="H25" s="63">
        <f>F25+G25</f>
        <v>176.85</v>
      </c>
      <c r="I25" s="81" t="s">
        <v>25</v>
      </c>
      <c r="J25" s="87"/>
    </row>
    <row r="26" customHeight="1" spans="1:10">
      <c r="A26" s="61"/>
      <c r="B26" s="62"/>
      <c r="C26" s="63"/>
      <c r="D26" s="64"/>
      <c r="E26" s="63"/>
      <c r="F26" s="63">
        <v>718.89</v>
      </c>
      <c r="G26" s="63">
        <v>0</v>
      </c>
      <c r="H26" s="63">
        <f>F26+G26</f>
        <v>718.89</v>
      </c>
      <c r="I26" s="81" t="s">
        <v>24</v>
      </c>
      <c r="J26" s="87"/>
    </row>
    <row r="27" s="50" customFormat="1" customHeight="1" spans="1:10">
      <c r="A27" s="65"/>
      <c r="B27" s="66" t="s">
        <v>28</v>
      </c>
      <c r="C27" s="67">
        <f>SUM(C17)</f>
        <v>0</v>
      </c>
      <c r="D27" s="67">
        <f t="shared" ref="D27:E27" si="3">SUM(D17)</f>
        <v>0</v>
      </c>
      <c r="E27" s="67">
        <f t="shared" si="3"/>
        <v>0</v>
      </c>
      <c r="F27" s="67">
        <f>SUM(F17:F26)</f>
        <v>1959.28</v>
      </c>
      <c r="G27" s="67">
        <f>SUM(G17:G26)</f>
        <v>0</v>
      </c>
      <c r="H27" s="67">
        <f>SUM(H17:H26)</f>
        <v>1959.28</v>
      </c>
      <c r="I27" s="84"/>
      <c r="J27" s="88"/>
    </row>
    <row r="28" customHeight="1" spans="1:10">
      <c r="A28" s="61">
        <v>4</v>
      </c>
      <c r="B28" s="62" t="s">
        <v>29</v>
      </c>
      <c r="C28" s="63">
        <v>0</v>
      </c>
      <c r="D28" s="64"/>
      <c r="E28" s="63">
        <f t="shared" ref="E27:E51" si="4">C28*D28</f>
        <v>0</v>
      </c>
      <c r="F28" s="63">
        <v>0</v>
      </c>
      <c r="G28" s="63">
        <v>0</v>
      </c>
      <c r="H28" s="63">
        <f>F28</f>
        <v>0</v>
      </c>
      <c r="I28" s="81"/>
      <c r="J28" s="86" t="s">
        <v>30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ref="H27:H51" si="5">F29+G29</f>
        <v>0</v>
      </c>
      <c r="I29" s="81"/>
      <c r="J29" s="87"/>
    </row>
    <row r="30" s="50" customFormat="1" customHeight="1" spans="1:10">
      <c r="A30" s="65"/>
      <c r="B30" s="66" t="s">
        <v>31</v>
      </c>
      <c r="C30" s="67">
        <f>SUM(C28)</f>
        <v>0</v>
      </c>
      <c r="D30" s="67">
        <f t="shared" ref="D30:E30" si="6">SUM(D28)</f>
        <v>0</v>
      </c>
      <c r="E30" s="67">
        <f t="shared" si="6"/>
        <v>0</v>
      </c>
      <c r="F30" s="67">
        <f>SUM(F28:F29)</f>
        <v>0</v>
      </c>
      <c r="G30" s="67">
        <f t="shared" ref="G30:H30" si="7">SUM(G28:G29)</f>
        <v>0</v>
      </c>
      <c r="H30" s="67">
        <f t="shared" si="7"/>
        <v>0</v>
      </c>
      <c r="I30" s="84"/>
      <c r="J30" s="88"/>
    </row>
    <row r="31" customHeight="1" spans="1:10">
      <c r="A31" s="68">
        <v>5</v>
      </c>
      <c r="B31" s="69" t="s">
        <v>32</v>
      </c>
      <c r="C31" s="70">
        <v>0</v>
      </c>
      <c r="D31" s="68">
        <v>1</v>
      </c>
      <c r="E31" s="70">
        <f t="shared" si="4"/>
        <v>0</v>
      </c>
      <c r="F31" s="63">
        <v>0</v>
      </c>
      <c r="G31" s="63">
        <v>0</v>
      </c>
      <c r="H31" s="63">
        <f t="shared" si="5"/>
        <v>0</v>
      </c>
      <c r="I31" s="81"/>
      <c r="J31" s="82" t="s">
        <v>33</v>
      </c>
    </row>
    <row r="32" customHeight="1" spans="1:10">
      <c r="A32" s="71"/>
      <c r="B32" s="72"/>
      <c r="C32" s="73"/>
      <c r="D32" s="71"/>
      <c r="E32" s="73"/>
      <c r="F32" s="63">
        <v>0</v>
      </c>
      <c r="G32" s="63">
        <v>0</v>
      </c>
      <c r="H32" s="63">
        <f t="shared" ref="H32" si="8">F32+G32</f>
        <v>0</v>
      </c>
      <c r="I32" s="81"/>
      <c r="J32" s="83"/>
    </row>
    <row r="33" s="50" customFormat="1" customHeight="1" spans="1:10">
      <c r="A33" s="65"/>
      <c r="B33" s="66" t="s">
        <v>34</v>
      </c>
      <c r="C33" s="67">
        <f>SUM(C31)</f>
        <v>0</v>
      </c>
      <c r="D33" s="67">
        <f t="shared" ref="D33:E33" si="9">SUM(D31)</f>
        <v>1</v>
      </c>
      <c r="E33" s="67">
        <f t="shared" si="9"/>
        <v>0</v>
      </c>
      <c r="F33" s="67">
        <f>SUM(F31:F32)</f>
        <v>0</v>
      </c>
      <c r="G33" s="67">
        <f>SUM(G31:G32)</f>
        <v>0</v>
      </c>
      <c r="H33" s="67">
        <f t="shared" ref="H33" si="10">SUM(H31:H32)</f>
        <v>0</v>
      </c>
      <c r="I33" s="84"/>
      <c r="J33" s="85"/>
    </row>
    <row r="34" customHeight="1" spans="1:10">
      <c r="A34" s="61">
        <v>6</v>
      </c>
      <c r="B34" s="62" t="s">
        <v>35</v>
      </c>
      <c r="C34" s="63">
        <v>0</v>
      </c>
      <c r="D34" s="64"/>
      <c r="E34" s="63">
        <f t="shared" si="4"/>
        <v>0</v>
      </c>
      <c r="F34" s="63">
        <v>0</v>
      </c>
      <c r="G34" s="63">
        <v>0</v>
      </c>
      <c r="H34" s="63">
        <f t="shared" si="5"/>
        <v>0</v>
      </c>
      <c r="I34" s="81"/>
      <c r="J34" s="82" t="s">
        <v>36</v>
      </c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5"/>
        <v>0</v>
      </c>
      <c r="I35" s="81"/>
      <c r="J35" s="87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5"/>
        <v>0</v>
      </c>
      <c r="I36" s="81"/>
      <c r="J36" s="87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5"/>
        <v>0</v>
      </c>
      <c r="I37" s="81"/>
      <c r="J37" s="87"/>
    </row>
    <row r="38" s="50" customFormat="1" customHeight="1" spans="1:10">
      <c r="A38" s="65"/>
      <c r="B38" s="66" t="s">
        <v>37</v>
      </c>
      <c r="C38" s="67">
        <f>SUM(C34)</f>
        <v>0</v>
      </c>
      <c r="D38" s="67">
        <f t="shared" ref="D38:E38" si="11">SUM(D34)</f>
        <v>0</v>
      </c>
      <c r="E38" s="67">
        <f t="shared" si="11"/>
        <v>0</v>
      </c>
      <c r="F38" s="67">
        <f>SUM(F34:F37)</f>
        <v>0</v>
      </c>
      <c r="G38" s="67">
        <f t="shared" ref="G38:H38" si="12">SUM(G34:G37)</f>
        <v>0</v>
      </c>
      <c r="H38" s="67">
        <f t="shared" si="12"/>
        <v>0</v>
      </c>
      <c r="I38" s="84"/>
      <c r="J38" s="88"/>
    </row>
    <row r="39" customHeight="1" spans="1:10">
      <c r="A39" s="61">
        <v>7</v>
      </c>
      <c r="B39" s="62" t="s">
        <v>38</v>
      </c>
      <c r="C39" s="63">
        <v>0</v>
      </c>
      <c r="D39" s="64"/>
      <c r="E39" s="63">
        <f t="shared" si="4"/>
        <v>0</v>
      </c>
      <c r="F39" s="63">
        <v>0</v>
      </c>
      <c r="G39" s="63">
        <v>0</v>
      </c>
      <c r="H39" s="63">
        <f t="shared" si="5"/>
        <v>0</v>
      </c>
      <c r="I39" s="81"/>
      <c r="J39" s="89"/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 t="shared" si="5"/>
        <v>0</v>
      </c>
      <c r="I40" s="81"/>
      <c r="J40" s="90"/>
    </row>
    <row r="41" customHeight="1" spans="1:10">
      <c r="A41" s="61"/>
      <c r="B41" s="62"/>
      <c r="C41" s="63"/>
      <c r="D41" s="64"/>
      <c r="E41" s="63"/>
      <c r="F41" s="63">
        <v>0</v>
      </c>
      <c r="G41" s="63">
        <v>0</v>
      </c>
      <c r="H41" s="63">
        <f t="shared" si="5"/>
        <v>0</v>
      </c>
      <c r="I41" s="81"/>
      <c r="J41" s="90"/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5"/>
        <v>0</v>
      </c>
      <c r="I42" s="81"/>
      <c r="J42" s="90"/>
    </row>
    <row r="43" s="50" customFormat="1" customHeight="1" spans="1:10">
      <c r="A43" s="65"/>
      <c r="B43" s="66" t="s">
        <v>39</v>
      </c>
      <c r="C43" s="67">
        <f>SUM(C39)</f>
        <v>0</v>
      </c>
      <c r="D43" s="67">
        <f t="shared" ref="D43:E43" si="13">SUM(D39)</f>
        <v>0</v>
      </c>
      <c r="E43" s="67">
        <f t="shared" si="13"/>
        <v>0</v>
      </c>
      <c r="F43" s="67">
        <f>SUM(F39:F42)</f>
        <v>0</v>
      </c>
      <c r="G43" s="67">
        <f t="shared" ref="G43:H43" si="14">SUM(G39:G42)</f>
        <v>0</v>
      </c>
      <c r="H43" s="67">
        <f t="shared" si="14"/>
        <v>0</v>
      </c>
      <c r="I43" s="84"/>
      <c r="J43" s="91"/>
    </row>
    <row r="44" customHeight="1" spans="1:10">
      <c r="A44" s="61">
        <v>8</v>
      </c>
      <c r="B44" s="62" t="s">
        <v>40</v>
      </c>
      <c r="C44" s="63">
        <v>0</v>
      </c>
      <c r="D44" s="64"/>
      <c r="E44" s="63">
        <f t="shared" si="4"/>
        <v>0</v>
      </c>
      <c r="F44" s="63">
        <v>0</v>
      </c>
      <c r="G44" s="63">
        <v>0</v>
      </c>
      <c r="H44" s="63">
        <f t="shared" si="5"/>
        <v>0</v>
      </c>
      <c r="I44" s="81"/>
      <c r="J44" s="86" t="s">
        <v>41</v>
      </c>
    </row>
    <row r="45" customHeight="1" spans="1:10">
      <c r="A45" s="61"/>
      <c r="B45" s="62"/>
      <c r="C45" s="63"/>
      <c r="D45" s="64"/>
      <c r="E45" s="63"/>
      <c r="F45" s="63">
        <v>0</v>
      </c>
      <c r="G45" s="63">
        <v>0</v>
      </c>
      <c r="H45" s="63">
        <f t="shared" si="5"/>
        <v>0</v>
      </c>
      <c r="I45" s="81"/>
      <c r="J45" s="87"/>
    </row>
    <row r="46" s="50" customFormat="1" customHeight="1" spans="1:10">
      <c r="A46" s="65"/>
      <c r="B46" s="66" t="s">
        <v>42</v>
      </c>
      <c r="C46" s="67">
        <f>SUM(C44)</f>
        <v>0</v>
      </c>
      <c r="D46" s="67">
        <f t="shared" ref="D46:E46" si="15">SUM(D44)</f>
        <v>0</v>
      </c>
      <c r="E46" s="67">
        <f t="shared" si="15"/>
        <v>0</v>
      </c>
      <c r="F46" s="67">
        <f>SUM(F44:F45)</f>
        <v>0</v>
      </c>
      <c r="G46" s="67">
        <f t="shared" ref="G46:H46" si="16">SUM(G44:G45)</f>
        <v>0</v>
      </c>
      <c r="H46" s="67">
        <f t="shared" si="16"/>
        <v>0</v>
      </c>
      <c r="I46" s="84"/>
      <c r="J46" s="88"/>
    </row>
    <row r="47" customHeight="1" spans="1:10">
      <c r="A47" s="61">
        <v>9</v>
      </c>
      <c r="B47" s="62" t="s">
        <v>43</v>
      </c>
      <c r="C47" s="63">
        <v>0</v>
      </c>
      <c r="D47" s="64"/>
      <c r="E47" s="63">
        <f t="shared" si="4"/>
        <v>0</v>
      </c>
      <c r="F47" s="63">
        <v>0</v>
      </c>
      <c r="G47" s="63">
        <v>0</v>
      </c>
      <c r="H47" s="63">
        <f t="shared" si="5"/>
        <v>0</v>
      </c>
      <c r="I47" s="81"/>
      <c r="J47" s="82" t="s">
        <v>44</v>
      </c>
    </row>
    <row r="48" customHeight="1" spans="1:10">
      <c r="A48" s="61"/>
      <c r="B48" s="62"/>
      <c r="C48" s="63"/>
      <c r="D48" s="64"/>
      <c r="E48" s="63"/>
      <c r="F48" s="63">
        <v>0</v>
      </c>
      <c r="G48" s="63">
        <v>0</v>
      </c>
      <c r="H48" s="63">
        <f t="shared" si="5"/>
        <v>0</v>
      </c>
      <c r="I48" s="81"/>
      <c r="J48" s="83"/>
    </row>
    <row r="49" customHeight="1" spans="1:10">
      <c r="A49" s="61"/>
      <c r="B49" s="62"/>
      <c r="C49" s="63"/>
      <c r="D49" s="64"/>
      <c r="E49" s="63"/>
      <c r="F49" s="63">
        <v>0</v>
      </c>
      <c r="G49" s="63">
        <v>0</v>
      </c>
      <c r="H49" s="63">
        <f t="shared" si="5"/>
        <v>0</v>
      </c>
      <c r="I49" s="81"/>
      <c r="J49" s="83"/>
    </row>
    <row r="50" s="50" customFormat="1" customHeight="1" spans="1:10">
      <c r="A50" s="65"/>
      <c r="B50" s="66" t="s">
        <v>45</v>
      </c>
      <c r="C50" s="67">
        <f>SUM(C47)</f>
        <v>0</v>
      </c>
      <c r="D50" s="67">
        <f t="shared" ref="D50:E50" si="17">SUM(D47)</f>
        <v>0</v>
      </c>
      <c r="E50" s="67">
        <f t="shared" si="17"/>
        <v>0</v>
      </c>
      <c r="F50" s="67">
        <f>SUM(F47:F49)</f>
        <v>0</v>
      </c>
      <c r="G50" s="67">
        <f t="shared" ref="G50:H50" si="18">SUM(G47:G49)</f>
        <v>0</v>
      </c>
      <c r="H50" s="67">
        <f t="shared" si="18"/>
        <v>0</v>
      </c>
      <c r="I50" s="84"/>
      <c r="J50" s="85"/>
    </row>
    <row r="51" customHeight="1" spans="1:10">
      <c r="A51" s="68">
        <v>10</v>
      </c>
      <c r="B51" s="62" t="s">
        <v>46</v>
      </c>
      <c r="C51" s="63">
        <v>0</v>
      </c>
      <c r="D51" s="64">
        <v>1</v>
      </c>
      <c r="E51" s="63">
        <f t="shared" si="4"/>
        <v>0</v>
      </c>
      <c r="F51" s="63">
        <v>0</v>
      </c>
      <c r="G51" s="63">
        <v>0</v>
      </c>
      <c r="H51" s="63">
        <f t="shared" si="5"/>
        <v>0</v>
      </c>
      <c r="I51" s="81"/>
      <c r="J51" s="89"/>
    </row>
    <row r="52" customHeight="1" spans="1:10">
      <c r="A52" s="74"/>
      <c r="B52" s="62"/>
      <c r="C52" s="63"/>
      <c r="D52" s="64"/>
      <c r="E52" s="63"/>
      <c r="F52" s="63">
        <v>0</v>
      </c>
      <c r="G52" s="63">
        <v>0</v>
      </c>
      <c r="H52" s="63">
        <f t="shared" ref="H52:H57" si="19">F52+G52</f>
        <v>0</v>
      </c>
      <c r="I52" s="81"/>
      <c r="J52" s="90"/>
    </row>
    <row r="53" customHeight="1" spans="1:10">
      <c r="A53" s="74"/>
      <c r="B53" s="62"/>
      <c r="C53" s="63"/>
      <c r="D53" s="64"/>
      <c r="E53" s="63"/>
      <c r="F53" s="63">
        <v>0</v>
      </c>
      <c r="G53" s="63">
        <v>0</v>
      </c>
      <c r="H53" s="63">
        <f t="shared" si="19"/>
        <v>0</v>
      </c>
      <c r="I53" s="81"/>
      <c r="J53" s="90"/>
    </row>
    <row r="54" customHeight="1" spans="1:10">
      <c r="A54" s="74"/>
      <c r="B54" s="62"/>
      <c r="C54" s="63"/>
      <c r="D54" s="64"/>
      <c r="E54" s="63"/>
      <c r="F54" s="63">
        <v>0</v>
      </c>
      <c r="G54" s="63">
        <v>0</v>
      </c>
      <c r="H54" s="63">
        <f t="shared" si="19"/>
        <v>0</v>
      </c>
      <c r="I54" s="81"/>
      <c r="J54" s="90"/>
    </row>
    <row r="55" customHeight="1" spans="1:10">
      <c r="A55" s="74"/>
      <c r="B55" s="62"/>
      <c r="C55" s="63"/>
      <c r="D55" s="64"/>
      <c r="E55" s="63"/>
      <c r="F55" s="63">
        <v>0</v>
      </c>
      <c r="G55" s="63">
        <v>0</v>
      </c>
      <c r="H55" s="63">
        <f t="shared" si="19"/>
        <v>0</v>
      </c>
      <c r="I55" s="81"/>
      <c r="J55" s="90"/>
    </row>
    <row r="56" customHeight="1" spans="1:10">
      <c r="A56" s="74"/>
      <c r="B56" s="62"/>
      <c r="C56" s="63"/>
      <c r="D56" s="64"/>
      <c r="E56" s="63"/>
      <c r="F56" s="63">
        <v>0</v>
      </c>
      <c r="G56" s="63">
        <v>0</v>
      </c>
      <c r="H56" s="63">
        <f t="shared" si="19"/>
        <v>0</v>
      </c>
      <c r="I56" s="81"/>
      <c r="J56" s="90"/>
    </row>
    <row r="57" customHeight="1" spans="1:10">
      <c r="A57" s="71"/>
      <c r="B57" s="62"/>
      <c r="C57" s="63"/>
      <c r="D57" s="64"/>
      <c r="E57" s="63"/>
      <c r="F57" s="63">
        <v>0</v>
      </c>
      <c r="G57" s="63">
        <v>0</v>
      </c>
      <c r="H57" s="63">
        <f t="shared" si="19"/>
        <v>0</v>
      </c>
      <c r="I57" s="81"/>
      <c r="J57" s="90"/>
    </row>
    <row r="58" s="50" customFormat="1" customHeight="1" spans="1:10">
      <c r="A58" s="65"/>
      <c r="B58" s="66" t="s">
        <v>47</v>
      </c>
      <c r="C58" s="67">
        <f>SUM(C51)</f>
        <v>0</v>
      </c>
      <c r="D58" s="67">
        <f t="shared" ref="D58:E58" si="20">SUM(D51)</f>
        <v>1</v>
      </c>
      <c r="E58" s="67">
        <f t="shared" si="20"/>
        <v>0</v>
      </c>
      <c r="F58" s="67">
        <f>SUM(F51:F57)</f>
        <v>0</v>
      </c>
      <c r="G58" s="67">
        <f t="shared" ref="G58:H58" si="21">SUM(G51:G57)</f>
        <v>0</v>
      </c>
      <c r="H58" s="67">
        <f t="shared" si="21"/>
        <v>0</v>
      </c>
      <c r="I58" s="84"/>
      <c r="J58" s="91"/>
    </row>
    <row r="59" customHeight="1" spans="1:10">
      <c r="A59" s="65"/>
      <c r="B59" s="66" t="s">
        <v>48</v>
      </c>
      <c r="C59" s="67">
        <f>SUM(C58,C50,C46,C43,C38,C33,C30,C27,C16,C13)</f>
        <v>0</v>
      </c>
      <c r="D59" s="67">
        <f t="shared" ref="D59:H59" si="22">SUM(D58,D50,D46,D43,D38,D33,D30,D27,D16,D13)</f>
        <v>2</v>
      </c>
      <c r="E59" s="67">
        <f t="shared" si="22"/>
        <v>0</v>
      </c>
      <c r="F59" s="67">
        <f t="shared" si="22"/>
        <v>1959.28</v>
      </c>
      <c r="G59" s="67">
        <f t="shared" si="22"/>
        <v>0</v>
      </c>
      <c r="H59" s="67">
        <f t="shared" si="22"/>
        <v>1959.28</v>
      </c>
      <c r="I59" s="84"/>
      <c r="J59" s="92"/>
    </row>
    <row r="63" customHeight="1" spans="1:9">
      <c r="A63" s="75" t="s">
        <v>49</v>
      </c>
      <c r="B63" s="76"/>
      <c r="C63" s="77" t="s">
        <v>50</v>
      </c>
      <c r="D63" s="77"/>
      <c r="E63" s="77" t="s">
        <v>51</v>
      </c>
      <c r="F63" s="77"/>
      <c r="G63" s="77" t="s">
        <v>52</v>
      </c>
      <c r="H63" s="77"/>
      <c r="I63" s="93" t="s">
        <v>53</v>
      </c>
    </row>
    <row r="64" customHeight="1" spans="1:9">
      <c r="A64" s="78">
        <f>E59</f>
        <v>0</v>
      </c>
      <c r="B64" s="79"/>
      <c r="C64" s="79">
        <f>H59</f>
        <v>1959.28</v>
      </c>
      <c r="D64" s="79"/>
      <c r="E64" s="79">
        <f>F59</f>
        <v>1959.28</v>
      </c>
      <c r="F64" s="79"/>
      <c r="G64" s="79">
        <f>G59</f>
        <v>0</v>
      </c>
      <c r="H64" s="79"/>
      <c r="I64" s="94">
        <f>A64-C64</f>
        <v>-1959.28</v>
      </c>
    </row>
    <row r="66" customHeight="1" spans="1:9">
      <c r="A66" s="95" t="s">
        <v>54</v>
      </c>
      <c r="B66" s="96"/>
      <c r="C66" s="97" t="s">
        <v>55</v>
      </c>
      <c r="D66" s="95"/>
      <c r="E66" s="95" t="s">
        <v>56</v>
      </c>
      <c r="F66" s="95"/>
      <c r="G66" s="95" t="s">
        <v>57</v>
      </c>
      <c r="H66" s="95"/>
      <c r="I66" s="96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6"/>
    <mergeCell ref="A28:A29"/>
    <mergeCell ref="A31:A32"/>
    <mergeCell ref="A34:A37"/>
    <mergeCell ref="A39:A42"/>
    <mergeCell ref="A44:A45"/>
    <mergeCell ref="A47:A49"/>
    <mergeCell ref="A51:A57"/>
    <mergeCell ref="B6:B7"/>
    <mergeCell ref="B8:B12"/>
    <mergeCell ref="B14:B15"/>
    <mergeCell ref="B17:B26"/>
    <mergeCell ref="B28:B29"/>
    <mergeCell ref="B31:B32"/>
    <mergeCell ref="B34:B37"/>
    <mergeCell ref="B39:B42"/>
    <mergeCell ref="B44:B45"/>
    <mergeCell ref="B47:B49"/>
    <mergeCell ref="B51:B57"/>
    <mergeCell ref="C8:C12"/>
    <mergeCell ref="C14:C15"/>
    <mergeCell ref="C17:C26"/>
    <mergeCell ref="C28:C29"/>
    <mergeCell ref="C31:C32"/>
    <mergeCell ref="C34:C37"/>
    <mergeCell ref="C39:C42"/>
    <mergeCell ref="C44:C45"/>
    <mergeCell ref="C47:C49"/>
    <mergeCell ref="C51:C57"/>
    <mergeCell ref="D8:D12"/>
    <mergeCell ref="D14:D15"/>
    <mergeCell ref="D17:D26"/>
    <mergeCell ref="D28:D29"/>
    <mergeCell ref="D31:D32"/>
    <mergeCell ref="D34:D37"/>
    <mergeCell ref="D39:D42"/>
    <mergeCell ref="D44:D45"/>
    <mergeCell ref="D47:D49"/>
    <mergeCell ref="D51:D57"/>
    <mergeCell ref="E8:E12"/>
    <mergeCell ref="E14:E15"/>
    <mergeCell ref="E17:E26"/>
    <mergeCell ref="E28:E29"/>
    <mergeCell ref="E31:E32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7"/>
    <mergeCell ref="J28:J30"/>
    <mergeCell ref="J31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0" workbookViewId="0">
      <selection activeCell="O33" sqref="O3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59</v>
      </c>
      <c r="E5" s="6"/>
      <c r="F5" s="7"/>
      <c r="G5" s="7"/>
      <c r="H5" s="6" t="s">
        <v>60</v>
      </c>
      <c r="I5" s="5"/>
      <c r="J5" s="7"/>
      <c r="K5" s="35"/>
    </row>
    <row r="6" ht="20.1" customHeight="1" spans="2:11">
      <c r="B6" s="8"/>
      <c r="C6" s="9"/>
      <c r="D6" s="10" t="s">
        <v>61</v>
      </c>
      <c r="E6" s="10"/>
      <c r="F6" s="11"/>
      <c r="G6" s="11"/>
      <c r="H6" s="10" t="s">
        <v>62</v>
      </c>
      <c r="I6" s="9"/>
      <c r="J6" s="11"/>
      <c r="K6" s="36"/>
    </row>
    <row r="7" ht="20.1" customHeight="1" spans="2:11">
      <c r="B7" s="8"/>
      <c r="C7" s="9"/>
      <c r="D7" s="10" t="s">
        <v>63</v>
      </c>
      <c r="E7" s="10"/>
      <c r="F7" s="11"/>
      <c r="G7" s="11"/>
      <c r="H7" s="10" t="s">
        <v>64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0"/>
      <c r="J11" s="41"/>
      <c r="K11" s="42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0</v>
      </c>
      <c r="H12" s="25"/>
      <c r="I12" s="40"/>
      <c r="J12" s="41"/>
      <c r="K12" s="42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0"/>
      <c r="J13" s="41"/>
      <c r="K13" s="42" t="s">
        <v>74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0</v>
      </c>
      <c r="H14" s="25"/>
      <c r="I14" s="40"/>
      <c r="J14" s="41"/>
      <c r="K14" s="42" t="s">
        <v>79</v>
      </c>
    </row>
    <row r="15" ht="20.1" customHeight="1" spans="2:11">
      <c r="B15" s="22">
        <v>5</v>
      </c>
      <c r="C15" s="23"/>
      <c r="D15" s="24" t="s">
        <v>46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48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55</v>
      </c>
      <c r="G23" s="16" t="s">
        <v>83</v>
      </c>
      <c r="H23" s="16"/>
      <c r="I23" s="16"/>
      <c r="J23" s="16" t="s">
        <v>57</v>
      </c>
      <c r="K23" s="16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/>
      <c r="G28" s="7"/>
      <c r="H28" s="6" t="s">
        <v>60</v>
      </c>
      <c r="I28" s="5"/>
      <c r="J28" s="7"/>
      <c r="K28" s="35"/>
    </row>
    <row r="29" ht="20.1" customHeight="1" spans="2:11">
      <c r="B29" s="8"/>
      <c r="C29" s="9"/>
      <c r="D29" s="10" t="s">
        <v>61</v>
      </c>
      <c r="E29" s="10"/>
      <c r="F29" s="11"/>
      <c r="G29" s="11"/>
      <c r="H29" s="10" t="s">
        <v>62</v>
      </c>
      <c r="I29" s="9"/>
      <c r="J29" s="11"/>
      <c r="K29" s="36"/>
    </row>
    <row r="30" ht="20.1" customHeight="1" spans="2:11">
      <c r="B30" s="8"/>
      <c r="C30" s="9"/>
      <c r="D30" s="10" t="s">
        <v>63</v>
      </c>
      <c r="E30" s="10"/>
      <c r="F30" s="11"/>
      <c r="G30" s="11"/>
      <c r="H30" s="10" t="s">
        <v>64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48</v>
      </c>
      <c r="J33" s="25"/>
      <c r="K33" s="48" t="s">
        <v>71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si="0"/>
        <v>0</v>
      </c>
      <c r="J36" s="41"/>
      <c r="K36" s="49"/>
    </row>
    <row r="37" ht="20.1" customHeight="1" spans="2:11">
      <c r="B37" s="19" t="s">
        <v>48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82</v>
      </c>
      <c r="C38" s="16"/>
      <c r="D38" s="16"/>
      <c r="E38" s="16"/>
      <c r="F38" s="16" t="s">
        <v>55</v>
      </c>
      <c r="G38" s="16" t="s">
        <v>83</v>
      </c>
      <c r="H38" s="16"/>
      <c r="I38" s="16"/>
      <c r="J38" s="16" t="s">
        <v>57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WPS_375462491</cp:lastModifiedBy>
  <dcterms:created xsi:type="dcterms:W3CDTF">2014-04-15T08:52:00Z</dcterms:created>
  <cp:lastPrinted>2017-09-06T05:53:00Z</cp:lastPrinted>
  <dcterms:modified xsi:type="dcterms:W3CDTF">2018-08-27T02:43:28Z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