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 activeTab="1"/>
  </bookViews>
  <sheets>
    <sheet name="员工差旅明细" sheetId="2" r:id="rId1"/>
    <sheet name="借款报销" sheetId="3" r:id="rId2"/>
  </sheets>
  <definedNames>
    <definedName name="_xlnm.Print_Area" localSheetId="0">员工差旅明细!$A$1:$K$56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6" i="3" l="1"/>
  <c r="E53" i="3"/>
  <c r="E42" i="3"/>
  <c r="E45" i="3"/>
  <c r="E39" i="3"/>
  <c r="E41" i="3"/>
  <c r="E34" i="3"/>
  <c r="E38" i="3"/>
  <c r="E29" i="3"/>
  <c r="E33" i="3"/>
  <c r="E25" i="3"/>
  <c r="E28" i="3"/>
  <c r="E22" i="3"/>
  <c r="E24" i="3"/>
  <c r="E17" i="3"/>
  <c r="E21" i="3"/>
  <c r="E14" i="3"/>
  <c r="E16" i="3"/>
  <c r="E8" i="3"/>
  <c r="E13" i="3"/>
  <c r="E54" i="3"/>
  <c r="A59" i="3"/>
  <c r="H46" i="3"/>
  <c r="H47" i="3"/>
  <c r="H48" i="3"/>
  <c r="H49" i="3"/>
  <c r="H50" i="3"/>
  <c r="H51" i="3"/>
  <c r="H52" i="3"/>
  <c r="H53" i="3"/>
  <c r="H42" i="3"/>
  <c r="H43" i="3"/>
  <c r="H44" i="3"/>
  <c r="H45" i="3"/>
  <c r="H39" i="3"/>
  <c r="H40" i="3"/>
  <c r="H41" i="3"/>
  <c r="H34" i="3"/>
  <c r="H35" i="3"/>
  <c r="H36" i="3"/>
  <c r="H37" i="3"/>
  <c r="H38" i="3"/>
  <c r="H29" i="3"/>
  <c r="H30" i="3"/>
  <c r="H31" i="3"/>
  <c r="H32" i="3"/>
  <c r="H33" i="3"/>
  <c r="H28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4" i="3"/>
  <c r="C59" i="3"/>
  <c r="I59" i="3"/>
  <c r="G53" i="3"/>
  <c r="G45" i="3"/>
  <c r="G41" i="3"/>
  <c r="G38" i="3"/>
  <c r="G33" i="3"/>
  <c r="G28" i="3"/>
  <c r="G24" i="3"/>
  <c r="G21" i="3"/>
  <c r="G16" i="3"/>
  <c r="G13" i="3"/>
  <c r="G54" i="3"/>
  <c r="G59" i="3"/>
  <c r="F53" i="3"/>
  <c r="F45" i="3"/>
  <c r="F41" i="3"/>
  <c r="F38" i="3"/>
  <c r="F33" i="3"/>
  <c r="F28" i="3"/>
  <c r="F24" i="3"/>
  <c r="F21" i="3"/>
  <c r="F16" i="3"/>
  <c r="F13" i="3"/>
  <c r="F54" i="3"/>
  <c r="E59" i="3"/>
  <c r="D53" i="3"/>
  <c r="D45" i="3"/>
  <c r="D41" i="3"/>
  <c r="D38" i="3"/>
  <c r="D33" i="3"/>
  <c r="D28" i="3"/>
  <c r="D24" i="3"/>
  <c r="D21" i="3"/>
  <c r="D16" i="3"/>
  <c r="D13" i="3"/>
  <c r="D54" i="3"/>
  <c r="C53" i="3"/>
  <c r="C45" i="3"/>
  <c r="C41" i="3"/>
  <c r="C38" i="3"/>
  <c r="C33" i="3"/>
  <c r="C28" i="3"/>
  <c r="C24" i="3"/>
  <c r="C21" i="3"/>
  <c r="C16" i="3"/>
  <c r="C13" i="3"/>
  <c r="C54" i="3"/>
  <c r="G37" i="2"/>
  <c r="H37" i="2"/>
  <c r="I37" i="2"/>
  <c r="I53" i="2"/>
  <c r="I55" i="2"/>
  <c r="J47" i="2"/>
  <c r="H55" i="2"/>
  <c r="F47" i="2"/>
  <c r="B40" i="2"/>
  <c r="G40" i="2"/>
  <c r="K40" i="2"/>
</calcChain>
</file>

<file path=xl/sharedStrings.xml><?xml version="1.0" encoding="utf-8"?>
<sst xmlns="http://schemas.openxmlformats.org/spreadsheetml/2006/main" count="120" uniqueCount="97">
  <si>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</si>
  <si>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</si>
  <si>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</si>
  <si>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</si>
  <si>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</si>
  <si>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</si>
  <si>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</si>
  <si>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</si>
  <si>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</si>
  <si>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</si>
  <si>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</si>
  <si>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</si>
  <si>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</si>
  <si>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</si>
  <si>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</si>
  <si>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</si>
  <si>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</si>
  <si>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</si>
  <si>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</si>
  <si>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</si>
  <si>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</si>
  <si>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</si>
  <si>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</si>
  <si>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</si>
  <si>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</si>
  <si>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</si>
  <si>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</si>
  <si>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</si>
  <si>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</si>
  <si>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</si>
  <si>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</si>
  <si>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</si>
  <si>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</si>
  <si>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</si>
  <si>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</si>
  <si>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</si>
  <si>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</si>
  <si>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12月21日</t>
    <rPh sb="2" eb="3">
      <t>yue</t>
    </rPh>
    <rPh sb="5" eb="6">
      <t>ri</t>
    </rPh>
    <phoneticPr fontId="8" type="noConversion"/>
  </si>
  <si>
    <t>企划部</t>
    <rPh sb="0" eb="1">
      <t>qi hua</t>
    </rPh>
    <rPh sb="2" eb="3">
      <t>bu</t>
    </rPh>
    <phoneticPr fontId="8" type="noConversion"/>
  </si>
  <si>
    <t>北京</t>
    <rPh sb="0" eb="1">
      <t>bei jing</t>
    </rPh>
    <phoneticPr fontId="8" type="noConversion"/>
  </si>
  <si>
    <t>HMZA-211204-QSK182</t>
    <phoneticPr fontId="8" type="noConversion"/>
  </si>
  <si>
    <t>12月</t>
    <rPh sb="2" eb="3">
      <t>yue</t>
    </rPh>
    <phoneticPr fontId="8" type="noConversion"/>
  </si>
  <si>
    <t>12月13日、14日</t>
    <rPh sb="2" eb="3">
      <t>yue</t>
    </rPh>
    <rPh sb="5" eb="6">
      <t>ri</t>
    </rPh>
    <rPh sb="9" eb="10">
      <t>ri</t>
    </rPh>
    <phoneticPr fontId="8" type="noConversion"/>
  </si>
  <si>
    <t>郭燕雷、张清清、马矛侬、礼仪2人、摄影1人、控台3人</t>
    <rPh sb="0" eb="1">
      <t>guo yan lei</t>
    </rPh>
    <rPh sb="4" eb="5">
      <t>zahng qign qing</t>
    </rPh>
    <rPh sb="8" eb="9">
      <t>ma</t>
    </rPh>
    <rPh sb="9" eb="10">
      <t>mao</t>
    </rPh>
    <rPh sb="10" eb="11">
      <t>nong</t>
    </rPh>
    <rPh sb="12" eb="13">
      <t>li yi</t>
    </rPh>
    <rPh sb="15" eb="16">
      <t>ren</t>
    </rPh>
    <rPh sb="17" eb="18">
      <t>she ying</t>
    </rPh>
    <rPh sb="20" eb="21">
      <t>ren</t>
    </rPh>
    <rPh sb="22" eb="23">
      <t>kogn tai</t>
    </rPh>
    <rPh sb="25" eb="26">
      <t>ren</t>
    </rPh>
    <phoneticPr fontId="8" type="noConversion"/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</si>
  <si>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</si>
  <si>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</si>
  <si>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</si>
  <si>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</si>
  <si>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</si>
  <si>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</si>
  <si>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</si>
  <si>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</si>
  <si>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</si>
  <si>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</si>
  <si>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</si>
  <si>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</si>
  <si>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</si>
  <si>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</si>
  <si>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</si>
  <si>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</si>
  <si>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</si>
  <si>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</si>
  <si>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</si>
  <si>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</si>
  <si>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</si>
  <si>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</si>
  <si>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</si>
  <si>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</si>
  <si>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</si>
  <si>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</si>
  <si>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</si>
  <si>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</si>
  <si>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</si>
  <si>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</si>
  <si>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</si>
  <si>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</si>
  <si>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</si>
  <si>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</si>
  <si>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</si>
  <si>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</si>
  <si>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</si>
  <si>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</si>
  <si>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</si>
  <si>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</si>
  <si>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</si>
  <si>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</si>
  <si>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</si>
  <si>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</si>
  <si>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</si>
  <si>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</si>
  <si>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团号：HMZA-211221-QSK182</t>
    <phoneticPr fontId="8" type="noConversion"/>
  </si>
  <si>
    <t>HMZA-211221-QSK182</t>
    <phoneticPr fontId="8" type="noConversion"/>
  </si>
  <si>
    <t>会议日期：12月13-14日</t>
    <rPh sb="7" eb="8">
      <t>yue</t>
    </rPh>
    <rPh sb="13" eb="14">
      <t>ri</t>
    </rPh>
    <phoneticPr fontId="8" type="noConversion"/>
  </si>
  <si>
    <t>闪送</t>
    <rPh sb="0" eb="1">
      <t>shan song</t>
    </rPh>
    <phoneticPr fontId="8" type="noConversion"/>
  </si>
  <si>
    <t>讲台花</t>
    <rPh sb="0" eb="1">
      <t>jiang tai hua</t>
    </rPh>
    <phoneticPr fontId="8" type="noConversion"/>
  </si>
  <si>
    <t>物料制作</t>
    <rPh sb="0" eb="1">
      <t>wu liao</t>
    </rPh>
    <rPh sb="2" eb="3">
      <t>zhi zuo</t>
    </rPh>
    <phoneticPr fontId="8" type="noConversion"/>
  </si>
  <si>
    <t>北京</t>
    <rPh sb="0" eb="1">
      <t>bei jign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</si>
</sst>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微软雅黑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26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2" applyFont="1" applyAlignment="1">
      <alignment vertical="center"/>
    </xf>
    <xf numFmtId="40" fontId="0" fillId="0" borderId="0" xfId="0" applyNumberFormat="1">
      <alignment vertical="center"/>
    </xf>
    <xf numFmtId="40" fontId="10" fillId="6" borderId="8" xfId="0" applyNumberFormat="1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179" fontId="10" fillId="6" borderId="8" xfId="0" applyNumberFormat="1" applyFont="1" applyFill="1" applyBorder="1" applyAlignment="1">
      <alignment horizontal="center" vertical="center"/>
    </xf>
    <xf numFmtId="179" fontId="10" fillId="7" borderId="8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>
      <alignment vertical="center"/>
    </xf>
    <xf numFmtId="0" fontId="9" fillId="8" borderId="8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40" fontId="9" fillId="8" borderId="8" xfId="0" applyNumberFormat="1" applyFont="1" applyFill="1" applyBorder="1" applyAlignment="1">
      <alignment horizontal="right" vertical="center"/>
    </xf>
    <xf numFmtId="0" fontId="9" fillId="8" borderId="8" xfId="0" applyFont="1" applyFill="1" applyBorder="1">
      <alignment vertical="center"/>
    </xf>
    <xf numFmtId="0" fontId="9" fillId="0" borderId="0" xfId="0" applyFont="1" applyFill="1">
      <alignment vertical="center"/>
    </xf>
    <xf numFmtId="40" fontId="0" fillId="0" borderId="8" xfId="0" applyNumberFormat="1" applyFont="1" applyBorder="1" applyAlignment="1">
      <alignment horizontal="right" vertical="center"/>
    </xf>
    <xf numFmtId="0" fontId="11" fillId="0" borderId="8" xfId="0" applyFont="1" applyBorder="1">
      <alignment vertical="center"/>
    </xf>
    <xf numFmtId="0" fontId="10" fillId="9" borderId="8" xfId="0" applyFont="1" applyFill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40" fontId="9" fillId="0" borderId="0" xfId="0" applyNumberFormat="1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176" fontId="12" fillId="3" borderId="6" xfId="0" applyNumberFormat="1" applyFont="1" applyFill="1" applyBorder="1" applyAlignment="1">
      <alignment horizontal="center" vertical="center"/>
    </xf>
    <xf numFmtId="176" fontId="12" fillId="3" borderId="12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179" fontId="10" fillId="6" borderId="8" xfId="0" applyNumberFormat="1" applyFont="1" applyFill="1" applyBorder="1" applyAlignment="1">
      <alignment horizontal="center" vertical="center"/>
    </xf>
    <xf numFmtId="179" fontId="10" fillId="7" borderId="8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517525</xdr:colOff>
      <xdr:row>3</xdr:row>
      <xdr:rowOff>3175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56"/>
  <sheetViews>
    <sheetView view="pageBreakPreview" topLeftCell="A29" zoomScale="119" zoomScaleSheetLayoutView="100" workbookViewId="0">
      <selection activeCell="N16" sqref="N16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41.5" bestFit="1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63" t="s">
        <v>5</v>
      </c>
      <c r="C3" s="63"/>
      <c r="D3" s="63"/>
      <c r="E3" s="63"/>
      <c r="F3" s="63"/>
      <c r="G3" s="63"/>
      <c r="H3" s="63"/>
      <c r="I3" s="63"/>
      <c r="J3" s="63"/>
      <c r="K3" s="63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64" t="s">
        <v>7</v>
      </c>
      <c r="G5" s="64"/>
      <c r="H5" s="5" t="s">
        <v>8</v>
      </c>
      <c r="I5" s="4"/>
      <c r="J5" s="64" t="s">
        <v>36</v>
      </c>
      <c r="K5" s="65"/>
    </row>
    <row r="6" spans="2:11" ht="20" customHeight="1" x14ac:dyDescent="0.15">
      <c r="B6" s="6"/>
      <c r="C6" s="7"/>
      <c r="D6" s="8" t="s">
        <v>9</v>
      </c>
      <c r="E6" s="8"/>
      <c r="F6" s="66" t="s">
        <v>96</v>
      </c>
      <c r="G6" s="66"/>
      <c r="H6" s="8" t="s">
        <v>10</v>
      </c>
      <c r="I6" s="7"/>
      <c r="J6" s="66" t="s">
        <v>11</v>
      </c>
      <c r="K6" s="67"/>
    </row>
    <row r="7" spans="2:11" ht="20" customHeight="1" x14ac:dyDescent="0.15">
      <c r="B7" s="6"/>
      <c r="C7" s="7"/>
      <c r="D7" s="8" t="s">
        <v>12</v>
      </c>
      <c r="E7" s="8"/>
      <c r="F7" s="66" t="s">
        <v>41</v>
      </c>
      <c r="G7" s="66"/>
      <c r="H7" s="8" t="s">
        <v>13</v>
      </c>
      <c r="I7" s="22"/>
      <c r="J7" s="68" t="s">
        <v>37</v>
      </c>
      <c r="K7" s="67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14</v>
      </c>
      <c r="I8" s="23"/>
      <c r="J8" s="74" t="s">
        <v>91</v>
      </c>
      <c r="K8" s="75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91" t="s">
        <v>0</v>
      </c>
      <c r="C10" s="92"/>
      <c r="D10" s="14" t="s">
        <v>15</v>
      </c>
      <c r="E10" s="69" t="s">
        <v>16</v>
      </c>
      <c r="F10" s="71"/>
      <c r="G10" s="16" t="s">
        <v>17</v>
      </c>
      <c r="H10" s="15" t="s">
        <v>18</v>
      </c>
      <c r="I10" s="69" t="s">
        <v>19</v>
      </c>
      <c r="J10" s="71"/>
      <c r="K10" s="16" t="s">
        <v>20</v>
      </c>
    </row>
    <row r="11" spans="2:11" ht="20" customHeight="1" x14ac:dyDescent="0.15">
      <c r="B11" s="80">
        <v>1</v>
      </c>
      <c r="C11" s="81"/>
      <c r="D11" s="82" t="s">
        <v>21</v>
      </c>
      <c r="E11" s="85" t="s">
        <v>22</v>
      </c>
      <c r="F11" s="86"/>
      <c r="G11" s="17"/>
      <c r="H11" s="17"/>
      <c r="I11" s="78"/>
      <c r="J11" s="79"/>
      <c r="K11" s="24"/>
    </row>
    <row r="12" spans="2:11" ht="20" customHeight="1" x14ac:dyDescent="0.15">
      <c r="B12" s="33"/>
      <c r="C12" s="34"/>
      <c r="D12" s="83"/>
      <c r="E12" s="87"/>
      <c r="F12" s="88"/>
      <c r="G12" s="32"/>
      <c r="H12" s="32"/>
      <c r="I12" s="30"/>
      <c r="J12" s="31"/>
      <c r="K12" s="24"/>
    </row>
    <row r="13" spans="2:11" ht="20" customHeight="1" x14ac:dyDescent="0.15">
      <c r="B13" s="33"/>
      <c r="C13" s="34"/>
      <c r="D13" s="83"/>
      <c r="E13" s="87"/>
      <c r="F13" s="88"/>
      <c r="G13" s="32"/>
      <c r="H13" s="32"/>
      <c r="I13" s="30"/>
      <c r="J13" s="31"/>
      <c r="K13" s="24"/>
    </row>
    <row r="14" spans="2:11" ht="20" customHeight="1" x14ac:dyDescent="0.15">
      <c r="B14" s="33"/>
      <c r="C14" s="34"/>
      <c r="D14" s="83"/>
      <c r="E14" s="89"/>
      <c r="F14" s="90"/>
      <c r="G14" s="32"/>
      <c r="H14" s="32"/>
      <c r="I14" s="30"/>
      <c r="J14" s="31"/>
      <c r="K14" s="24"/>
    </row>
    <row r="15" spans="2:11" ht="20" customHeight="1" x14ac:dyDescent="0.15">
      <c r="B15" s="80">
        <v>2</v>
      </c>
      <c r="C15" s="81"/>
      <c r="D15" s="83"/>
      <c r="E15" s="85" t="s">
        <v>23</v>
      </c>
      <c r="F15" s="86"/>
      <c r="G15" s="17"/>
      <c r="H15" s="17"/>
      <c r="I15" s="78"/>
      <c r="J15" s="79"/>
      <c r="K15" s="24"/>
    </row>
    <row r="16" spans="2:11" ht="20" customHeight="1" x14ac:dyDescent="0.15">
      <c r="B16" s="33"/>
      <c r="C16" s="34"/>
      <c r="D16" s="83"/>
      <c r="E16" s="87"/>
      <c r="F16" s="88"/>
      <c r="G16" s="32"/>
      <c r="H16" s="39"/>
      <c r="I16" s="30"/>
      <c r="J16" s="31"/>
      <c r="K16" s="24"/>
    </row>
    <row r="17" spans="2:11" ht="20" customHeight="1" x14ac:dyDescent="0.15">
      <c r="B17" s="33"/>
      <c r="C17" s="34"/>
      <c r="D17" s="83"/>
      <c r="E17" s="87"/>
      <c r="F17" s="88"/>
      <c r="G17" s="32"/>
      <c r="H17" s="32"/>
      <c r="I17" s="30"/>
      <c r="J17" s="31"/>
      <c r="K17" s="24"/>
    </row>
    <row r="18" spans="2:11" ht="20" customHeight="1" x14ac:dyDescent="0.15">
      <c r="B18" s="33"/>
      <c r="C18" s="34"/>
      <c r="D18" s="83"/>
      <c r="E18" s="87"/>
      <c r="F18" s="88"/>
      <c r="G18" s="32"/>
      <c r="H18" s="32"/>
      <c r="I18" s="30"/>
      <c r="J18" s="31"/>
      <c r="K18" s="24"/>
    </row>
    <row r="19" spans="2:11" ht="20" customHeight="1" x14ac:dyDescent="0.15">
      <c r="B19" s="35"/>
      <c r="C19" s="36"/>
      <c r="D19" s="83"/>
      <c r="E19" s="87"/>
      <c r="F19" s="88"/>
      <c r="G19" s="39"/>
      <c r="H19" s="39"/>
      <c r="I19" s="37"/>
      <c r="J19" s="38"/>
      <c r="K19" s="24"/>
    </row>
    <row r="20" spans="2:11" ht="20" customHeight="1" x14ac:dyDescent="0.15">
      <c r="B20" s="80">
        <v>3</v>
      </c>
      <c r="C20" s="81"/>
      <c r="D20" s="83"/>
      <c r="E20" s="85" t="s">
        <v>24</v>
      </c>
      <c r="F20" s="86"/>
      <c r="G20" s="17"/>
      <c r="H20" s="17"/>
      <c r="I20" s="78"/>
      <c r="J20" s="79"/>
      <c r="K20" s="24"/>
    </row>
    <row r="21" spans="2:11" ht="20" customHeight="1" x14ac:dyDescent="0.15">
      <c r="B21" s="33"/>
      <c r="C21" s="34"/>
      <c r="D21" s="83"/>
      <c r="E21" s="89"/>
      <c r="F21" s="90"/>
      <c r="G21" s="32"/>
      <c r="H21" s="32"/>
      <c r="I21" s="30"/>
      <c r="J21" s="31"/>
      <c r="K21" s="24"/>
    </row>
    <row r="22" spans="2:11" ht="20" customHeight="1" x14ac:dyDescent="0.15">
      <c r="B22" s="33"/>
      <c r="C22" s="34"/>
      <c r="D22" s="83"/>
      <c r="E22" s="85" t="s">
        <v>25</v>
      </c>
      <c r="F22" s="86"/>
      <c r="G22" s="39">
        <v>408.5</v>
      </c>
      <c r="H22" s="39">
        <v>408.5</v>
      </c>
      <c r="I22" s="37"/>
      <c r="J22" s="38"/>
      <c r="K22" s="24" t="s">
        <v>43</v>
      </c>
    </row>
    <row r="23" spans="2:11" ht="20" customHeight="1" x14ac:dyDescent="0.15">
      <c r="B23" s="35"/>
      <c r="C23" s="36"/>
      <c r="D23" s="83"/>
      <c r="E23" s="87"/>
      <c r="F23" s="88"/>
      <c r="G23" s="39"/>
      <c r="H23" s="39"/>
      <c r="I23" s="37"/>
      <c r="J23" s="38"/>
      <c r="K23" s="24"/>
    </row>
    <row r="24" spans="2:11" ht="20" customHeight="1" x14ac:dyDescent="0.15">
      <c r="B24" s="35"/>
      <c r="C24" s="36"/>
      <c r="D24" s="83"/>
      <c r="E24" s="87"/>
      <c r="F24" s="88"/>
      <c r="G24" s="39"/>
      <c r="H24" s="39"/>
      <c r="I24" s="37"/>
      <c r="J24" s="38"/>
      <c r="K24" s="24"/>
    </row>
    <row r="25" spans="2:11" ht="20" customHeight="1" x14ac:dyDescent="0.15">
      <c r="B25" s="35"/>
      <c r="C25" s="36"/>
      <c r="D25" s="83"/>
      <c r="E25" s="87"/>
      <c r="F25" s="88"/>
      <c r="G25" s="39"/>
      <c r="H25" s="39"/>
      <c r="I25" s="37"/>
      <c r="J25" s="38"/>
      <c r="K25" s="24"/>
    </row>
    <row r="26" spans="2:11" ht="20" customHeight="1" x14ac:dyDescent="0.15">
      <c r="B26" s="35"/>
      <c r="C26" s="36"/>
      <c r="D26" s="83"/>
      <c r="E26" s="87"/>
      <c r="F26" s="88"/>
      <c r="G26" s="39"/>
      <c r="H26" s="39"/>
      <c r="I26" s="37"/>
      <c r="J26" s="38"/>
      <c r="K26" s="24"/>
    </row>
    <row r="27" spans="2:11" ht="20" customHeight="1" x14ac:dyDescent="0.15">
      <c r="B27" s="33"/>
      <c r="C27" s="34"/>
      <c r="D27" s="83"/>
      <c r="E27" s="87"/>
      <c r="F27" s="88"/>
      <c r="G27" s="32"/>
      <c r="H27" s="32"/>
      <c r="I27" s="30"/>
      <c r="J27" s="31"/>
      <c r="K27" s="24"/>
    </row>
    <row r="28" spans="2:11" ht="20" customHeight="1" x14ac:dyDescent="0.15">
      <c r="B28" s="33"/>
      <c r="C28" s="34"/>
      <c r="D28" s="83"/>
      <c r="E28" s="87"/>
      <c r="F28" s="88"/>
      <c r="G28" s="32"/>
      <c r="H28" s="32"/>
      <c r="I28" s="30"/>
      <c r="J28" s="31"/>
      <c r="K28" s="24"/>
    </row>
    <row r="29" spans="2:11" ht="20" customHeight="1" x14ac:dyDescent="0.15">
      <c r="B29" s="35"/>
      <c r="C29" s="36"/>
      <c r="D29" s="83"/>
      <c r="E29" s="87"/>
      <c r="F29" s="88"/>
      <c r="G29" s="39"/>
      <c r="H29" s="39"/>
      <c r="I29" s="37"/>
      <c r="J29" s="38"/>
      <c r="K29" s="24"/>
    </row>
    <row r="30" spans="2:11" ht="20" customHeight="1" x14ac:dyDescent="0.15">
      <c r="B30" s="35"/>
      <c r="C30" s="36"/>
      <c r="D30" s="83"/>
      <c r="E30" s="87"/>
      <c r="F30" s="88"/>
      <c r="G30" s="39"/>
      <c r="H30" s="39"/>
      <c r="I30" s="37"/>
      <c r="J30" s="38"/>
      <c r="K30" s="24"/>
    </row>
    <row r="31" spans="2:11" ht="20" customHeight="1" x14ac:dyDescent="0.15">
      <c r="B31" s="35"/>
      <c r="C31" s="36"/>
      <c r="D31" s="83"/>
      <c r="E31" s="87"/>
      <c r="F31" s="88"/>
      <c r="G31" s="39"/>
      <c r="H31" s="39"/>
      <c r="I31" s="37"/>
      <c r="J31" s="38"/>
      <c r="K31" s="24"/>
    </row>
    <row r="32" spans="2:11" ht="20" customHeight="1" x14ac:dyDescent="0.15">
      <c r="B32" s="33"/>
      <c r="C32" s="34"/>
      <c r="D32" s="83"/>
      <c r="E32" s="87"/>
      <c r="F32" s="88"/>
      <c r="G32" s="32"/>
      <c r="H32" s="32"/>
      <c r="I32" s="30"/>
      <c r="J32" s="31"/>
      <c r="K32" s="24"/>
    </row>
    <row r="33" spans="1:11" ht="20" customHeight="1" x14ac:dyDescent="0.15">
      <c r="B33" s="80">
        <v>4</v>
      </c>
      <c r="C33" s="81"/>
      <c r="D33" s="83"/>
      <c r="E33" s="89"/>
      <c r="F33" s="90"/>
      <c r="G33" s="17"/>
      <c r="H33" s="17"/>
      <c r="I33" s="78"/>
      <c r="J33" s="79"/>
      <c r="K33" s="24"/>
    </row>
    <row r="34" spans="1:11" ht="20" customHeight="1" x14ac:dyDescent="0.15">
      <c r="B34" s="80">
        <v>5</v>
      </c>
      <c r="C34" s="81"/>
      <c r="D34" s="82" t="s">
        <v>1</v>
      </c>
      <c r="E34" s="76"/>
      <c r="F34" s="76"/>
      <c r="G34" s="17"/>
      <c r="H34" s="17"/>
      <c r="I34" s="78"/>
      <c r="J34" s="79"/>
      <c r="K34" s="24"/>
    </row>
    <row r="35" spans="1:11" ht="20" customHeight="1" x14ac:dyDescent="0.15">
      <c r="B35" s="80">
        <v>6</v>
      </c>
      <c r="C35" s="81"/>
      <c r="D35" s="83"/>
      <c r="E35" s="76"/>
      <c r="F35" s="76"/>
      <c r="G35" s="17"/>
      <c r="H35" s="17"/>
      <c r="I35" s="78"/>
      <c r="J35" s="79"/>
      <c r="K35" s="24"/>
    </row>
    <row r="36" spans="1:11" ht="20" customHeight="1" x14ac:dyDescent="0.15">
      <c r="B36" s="80">
        <v>7</v>
      </c>
      <c r="C36" s="81"/>
      <c r="D36" s="84"/>
      <c r="E36" s="76"/>
      <c r="F36" s="76"/>
      <c r="G36" s="17"/>
      <c r="H36" s="17"/>
      <c r="I36" s="78"/>
      <c r="J36" s="79"/>
      <c r="K36" s="24"/>
    </row>
    <row r="37" spans="1:11" ht="20" customHeight="1" x14ac:dyDescent="0.15">
      <c r="B37" s="69" t="s">
        <v>2</v>
      </c>
      <c r="C37" s="70"/>
      <c r="D37" s="70"/>
      <c r="E37" s="70"/>
      <c r="F37" s="71"/>
      <c r="G37" s="18">
        <f>SUM(G11:G36)</f>
        <v>408.5</v>
      </c>
      <c r="H37" s="18">
        <f>SUM(H11:H36)</f>
        <v>408.5</v>
      </c>
      <c r="I37" s="72">
        <f>SUM(I11:J36)</f>
        <v>0</v>
      </c>
      <c r="J37" s="73"/>
      <c r="K37" s="25"/>
    </row>
    <row r="38" spans="1:11" ht="20" customHeight="1" x14ac:dyDescent="0.15">
      <c r="B38" s="13"/>
      <c r="C38" s="13"/>
      <c r="D38" s="13"/>
      <c r="E38" s="13"/>
      <c r="F38" s="13"/>
      <c r="G38" s="13"/>
      <c r="H38" s="13"/>
      <c r="I38" s="13"/>
      <c r="J38" s="26"/>
      <c r="K38" s="13"/>
    </row>
    <row r="39" spans="1:11" ht="20" customHeight="1" x14ac:dyDescent="0.15">
      <c r="B39" s="61" t="s">
        <v>18</v>
      </c>
      <c r="C39" s="61"/>
      <c r="D39" s="61"/>
      <c r="E39" s="61"/>
      <c r="F39" s="61"/>
      <c r="G39" s="61" t="s">
        <v>26</v>
      </c>
      <c r="H39" s="61"/>
      <c r="I39" s="61"/>
      <c r="J39" s="61"/>
      <c r="K39" s="16" t="s">
        <v>27</v>
      </c>
    </row>
    <row r="40" spans="1:11" ht="20" customHeight="1" x14ac:dyDescent="0.15">
      <c r="B40" s="62">
        <f>H37</f>
        <v>408.5</v>
      </c>
      <c r="C40" s="62"/>
      <c r="D40" s="62"/>
      <c r="E40" s="62"/>
      <c r="F40" s="62"/>
      <c r="G40" s="62">
        <f>I37</f>
        <v>0</v>
      </c>
      <c r="H40" s="62"/>
      <c r="I40" s="62"/>
      <c r="J40" s="62"/>
      <c r="K40" s="27">
        <f>SUM(B40:J40)</f>
        <v>408.5</v>
      </c>
    </row>
    <row r="41" spans="1:11" ht="20" customHeight="1" x14ac:dyDescent="0.15"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1:11" ht="20" customHeight="1" x14ac:dyDescent="0.15">
      <c r="B42" s="13" t="s">
        <v>28</v>
      </c>
      <c r="C42" s="13"/>
      <c r="D42" s="13" t="s">
        <v>29</v>
      </c>
      <c r="E42" s="13"/>
      <c r="F42" s="13" t="s">
        <v>3</v>
      </c>
      <c r="G42" s="13" t="s">
        <v>30</v>
      </c>
      <c r="H42" s="13"/>
      <c r="I42" s="13"/>
      <c r="J42" s="13" t="s">
        <v>4</v>
      </c>
      <c r="K42" s="13"/>
    </row>
    <row r="45" spans="1:11" ht="17" x14ac:dyDescent="0.15">
      <c r="A45" s="63" t="s">
        <v>31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</row>
    <row r="47" spans="1:11" ht="20" customHeight="1" x14ac:dyDescent="0.15">
      <c r="B47" s="3"/>
      <c r="C47" s="4"/>
      <c r="D47" s="5" t="s">
        <v>6</v>
      </c>
      <c r="E47" s="5"/>
      <c r="F47" s="64" t="str">
        <f>F5</f>
        <v>郭燕雷</v>
      </c>
      <c r="G47" s="64"/>
      <c r="H47" s="5" t="s">
        <v>8</v>
      </c>
      <c r="I47" s="4"/>
      <c r="J47" s="64" t="str">
        <f>J5</f>
        <v>经理</v>
      </c>
      <c r="K47" s="65"/>
    </row>
    <row r="48" spans="1:11" ht="20" customHeight="1" x14ac:dyDescent="0.15">
      <c r="B48" s="6"/>
      <c r="C48" s="7"/>
      <c r="D48" s="8" t="s">
        <v>9</v>
      </c>
      <c r="E48" s="8"/>
      <c r="F48" s="66" t="s">
        <v>39</v>
      </c>
      <c r="G48" s="66"/>
      <c r="H48" s="8" t="s">
        <v>10</v>
      </c>
      <c r="I48" s="7"/>
      <c r="J48" s="66" t="s">
        <v>38</v>
      </c>
      <c r="K48" s="67"/>
    </row>
    <row r="49" spans="2:11" ht="20" customHeight="1" x14ac:dyDescent="0.15">
      <c r="B49" s="6"/>
      <c r="C49" s="7"/>
      <c r="D49" s="8" t="s">
        <v>12</v>
      </c>
      <c r="E49" s="8"/>
      <c r="F49" s="66" t="s">
        <v>42</v>
      </c>
      <c r="G49" s="66"/>
      <c r="H49" s="8" t="s">
        <v>13</v>
      </c>
      <c r="I49" s="22"/>
      <c r="J49" s="68" t="s">
        <v>37</v>
      </c>
      <c r="K49" s="67"/>
    </row>
    <row r="50" spans="2:11" ht="20" customHeight="1" x14ac:dyDescent="0.15">
      <c r="B50" s="9"/>
      <c r="C50" s="10"/>
      <c r="D50" s="11"/>
      <c r="E50" s="11"/>
      <c r="F50" s="12"/>
      <c r="G50" s="12"/>
      <c r="H50" s="11" t="s">
        <v>14</v>
      </c>
      <c r="I50" s="23"/>
      <c r="J50" s="74" t="s">
        <v>40</v>
      </c>
      <c r="K50" s="75"/>
    </row>
    <row r="51" spans="2:11" ht="20" customHeight="1" x14ac:dyDescent="0.15"/>
    <row r="52" spans="2:11" ht="20" customHeight="1" x14ac:dyDescent="0.15">
      <c r="B52" s="76"/>
      <c r="C52" s="76"/>
      <c r="D52" s="19" t="s">
        <v>32</v>
      </c>
      <c r="E52" s="76" t="s">
        <v>33</v>
      </c>
      <c r="F52" s="76"/>
      <c r="G52" s="17" t="s">
        <v>34</v>
      </c>
      <c r="H52" s="17" t="s">
        <v>35</v>
      </c>
      <c r="I52" s="77" t="s">
        <v>2</v>
      </c>
      <c r="J52" s="77"/>
      <c r="K52" s="28" t="s">
        <v>20</v>
      </c>
    </row>
    <row r="53" spans="2:11" ht="20" customHeight="1" x14ac:dyDescent="0.15">
      <c r="B53" s="76">
        <v>1</v>
      </c>
      <c r="C53" s="76"/>
      <c r="D53" s="20" t="s">
        <v>39</v>
      </c>
      <c r="E53" s="76" t="s">
        <v>42</v>
      </c>
      <c r="F53" s="76"/>
      <c r="G53" s="17">
        <v>100</v>
      </c>
      <c r="H53" s="17">
        <v>2</v>
      </c>
      <c r="I53" s="78">
        <f>G53*H53</f>
        <v>200</v>
      </c>
      <c r="J53" s="79"/>
      <c r="K53" s="29"/>
    </row>
    <row r="54" spans="2:11" ht="20" customHeight="1" x14ac:dyDescent="0.15">
      <c r="B54" s="76">
        <v>2</v>
      </c>
      <c r="C54" s="76"/>
      <c r="D54" s="20"/>
      <c r="E54" s="76"/>
      <c r="F54" s="76"/>
      <c r="G54" s="17"/>
      <c r="H54" s="17"/>
      <c r="I54" s="78"/>
      <c r="J54" s="79"/>
      <c r="K54" s="29"/>
    </row>
    <row r="55" spans="2:11" ht="20" customHeight="1" x14ac:dyDescent="0.15">
      <c r="B55" s="69" t="s">
        <v>2</v>
      </c>
      <c r="C55" s="70"/>
      <c r="D55" s="70"/>
      <c r="E55" s="70"/>
      <c r="F55" s="71"/>
      <c r="G55" s="18"/>
      <c r="H55" s="18">
        <f>SUM(H38:H54)</f>
        <v>2</v>
      </c>
      <c r="I55" s="72">
        <f>SUM(I53:J54)</f>
        <v>200</v>
      </c>
      <c r="J55" s="73"/>
      <c r="K55" s="25"/>
    </row>
    <row r="56" spans="2:11" ht="20" customHeight="1" x14ac:dyDescent="0.15">
      <c r="B56" s="13" t="s">
        <v>28</v>
      </c>
      <c r="C56" s="13"/>
      <c r="D56" s="13"/>
      <c r="E56" s="13"/>
      <c r="F56" s="13" t="s">
        <v>3</v>
      </c>
      <c r="G56" s="13" t="s">
        <v>30</v>
      </c>
      <c r="H56" s="13"/>
      <c r="I56" s="13"/>
      <c r="J56" s="13" t="s">
        <v>4</v>
      </c>
      <c r="K56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33:C33"/>
    <mergeCell ref="I33:J33"/>
    <mergeCell ref="D11:D33"/>
    <mergeCell ref="B11:C11"/>
    <mergeCell ref="I11:J11"/>
    <mergeCell ref="B15:C15"/>
    <mergeCell ref="I15:J15"/>
    <mergeCell ref="E22:F33"/>
    <mergeCell ref="E20:F21"/>
    <mergeCell ref="E15:F19"/>
    <mergeCell ref="E11:F14"/>
    <mergeCell ref="B36:C36"/>
    <mergeCell ref="E36:F36"/>
    <mergeCell ref="I36:J36"/>
    <mergeCell ref="B37:F37"/>
    <mergeCell ref="I37:J37"/>
    <mergeCell ref="D34:D36"/>
    <mergeCell ref="B34:C34"/>
    <mergeCell ref="E34:F34"/>
    <mergeCell ref="I34:J34"/>
    <mergeCell ref="B35:C35"/>
    <mergeCell ref="E35:F35"/>
    <mergeCell ref="I35:J35"/>
    <mergeCell ref="B55:F55"/>
    <mergeCell ref="I55:J55"/>
    <mergeCell ref="J50:K50"/>
    <mergeCell ref="B52:C52"/>
    <mergeCell ref="E52:F52"/>
    <mergeCell ref="I52:J52"/>
    <mergeCell ref="B53:C53"/>
    <mergeCell ref="E53:F53"/>
    <mergeCell ref="I53:J53"/>
    <mergeCell ref="B54:C54"/>
    <mergeCell ref="E54:F54"/>
    <mergeCell ref="I54:J54"/>
    <mergeCell ref="F47:G47"/>
    <mergeCell ref="J47:K47"/>
    <mergeCell ref="F48:G48"/>
    <mergeCell ref="J48:K48"/>
    <mergeCell ref="F49:G49"/>
    <mergeCell ref="J49:K49"/>
    <mergeCell ref="B39:F39"/>
    <mergeCell ref="G39:J39"/>
    <mergeCell ref="B40:F40"/>
    <mergeCell ref="G40:J40"/>
    <mergeCell ref="A45:K45"/>
  </mergeCells>
  <phoneticPr fontId="8" type="noConversion"/>
  <pageMargins left="0.69930555555555596" right="0.69930555555555596" top="0.75" bottom="0.75" header="0.3" footer="0.3"/>
  <pageSetup paperSize="9" scale="67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1"/>
  <sheetViews>
    <sheetView tabSelected="1" topLeftCell="A20" workbookViewId="0">
      <selection activeCell="D29" sqref="D29:D32"/>
    </sheetView>
  </sheetViews>
  <sheetFormatPr baseColWidth="10" defaultColWidth="9" defaultRowHeight="21" customHeight="1" x14ac:dyDescent="0.15"/>
  <cols>
    <col min="1" max="1" width="9" style="40"/>
    <col min="2" max="2" width="16.6640625" customWidth="1"/>
    <col min="3" max="3" width="9.6640625" style="42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17" x14ac:dyDescent="0.15">
      <c r="C2" s="63" t="s">
        <v>44</v>
      </c>
      <c r="D2" s="63"/>
      <c r="E2" s="63"/>
      <c r="F2" s="63"/>
      <c r="G2" s="63"/>
      <c r="H2" s="63"/>
      <c r="I2" s="41"/>
      <c r="J2" s="41"/>
      <c r="K2" s="41"/>
      <c r="L2" s="41"/>
    </row>
    <row r="4" spans="1:12" ht="14" x14ac:dyDescent="0.15">
      <c r="H4" s="120" t="s">
        <v>90</v>
      </c>
      <c r="I4" s="120"/>
      <c r="J4" s="120" t="s">
        <v>92</v>
      </c>
    </row>
    <row r="5" spans="1:12" ht="14" x14ac:dyDescent="0.15">
      <c r="H5" s="121"/>
      <c r="I5" s="121"/>
      <c r="J5" s="121"/>
    </row>
    <row r="6" spans="1:12" ht="16" x14ac:dyDescent="0.15">
      <c r="A6" s="122" t="s">
        <v>0</v>
      </c>
      <c r="B6" s="123" t="s">
        <v>45</v>
      </c>
      <c r="C6" s="124" t="s">
        <v>46</v>
      </c>
      <c r="D6" s="124"/>
      <c r="E6" s="124"/>
      <c r="F6" s="125" t="s">
        <v>47</v>
      </c>
      <c r="G6" s="125"/>
      <c r="H6" s="125"/>
      <c r="I6" s="125"/>
      <c r="J6" s="123" t="s">
        <v>48</v>
      </c>
    </row>
    <row r="7" spans="1:12" ht="16" x14ac:dyDescent="0.15">
      <c r="A7" s="122"/>
      <c r="B7" s="123"/>
      <c r="C7" s="43" t="s">
        <v>49</v>
      </c>
      <c r="D7" s="44" t="s">
        <v>50</v>
      </c>
      <c r="E7" s="45" t="s">
        <v>51</v>
      </c>
      <c r="F7" s="46" t="s">
        <v>52</v>
      </c>
      <c r="G7" s="46" t="s">
        <v>53</v>
      </c>
      <c r="H7" s="46" t="s">
        <v>54</v>
      </c>
      <c r="I7" s="46" t="s">
        <v>55</v>
      </c>
      <c r="J7" s="123"/>
    </row>
    <row r="8" spans="1:12" ht="14" x14ac:dyDescent="0.15">
      <c r="A8" s="107">
        <v>1</v>
      </c>
      <c r="B8" s="101" t="s">
        <v>56</v>
      </c>
      <c r="C8" s="102">
        <v>0</v>
      </c>
      <c r="D8" s="103"/>
      <c r="E8" s="102">
        <f>C8*D8</f>
        <v>0</v>
      </c>
      <c r="F8" s="47">
        <v>0</v>
      </c>
      <c r="G8" s="47">
        <v>0</v>
      </c>
      <c r="H8" s="47">
        <f t="shared" ref="H8:H52" si="0">F8+G8</f>
        <v>0</v>
      </c>
      <c r="I8" s="48"/>
      <c r="J8" s="108" t="s">
        <v>57</v>
      </c>
    </row>
    <row r="9" spans="1:12" ht="14" x14ac:dyDescent="0.15">
      <c r="A9" s="107"/>
      <c r="B9" s="101"/>
      <c r="C9" s="102"/>
      <c r="D9" s="103"/>
      <c r="E9" s="102"/>
      <c r="F9" s="47">
        <v>0</v>
      </c>
      <c r="G9" s="47">
        <v>0</v>
      </c>
      <c r="H9" s="47">
        <f t="shared" si="0"/>
        <v>0</v>
      </c>
      <c r="I9" s="48"/>
      <c r="J9" s="109"/>
    </row>
    <row r="10" spans="1:12" ht="14" x14ac:dyDescent="0.15">
      <c r="A10" s="107"/>
      <c r="B10" s="101"/>
      <c r="C10" s="102"/>
      <c r="D10" s="103"/>
      <c r="E10" s="102"/>
      <c r="F10" s="47">
        <v>0</v>
      </c>
      <c r="G10" s="47">
        <v>0</v>
      </c>
      <c r="H10" s="47">
        <f t="shared" si="0"/>
        <v>0</v>
      </c>
      <c r="I10" s="48"/>
      <c r="J10" s="109"/>
    </row>
    <row r="11" spans="1:12" ht="14" x14ac:dyDescent="0.15">
      <c r="A11" s="107"/>
      <c r="B11" s="101"/>
      <c r="C11" s="102"/>
      <c r="D11" s="103"/>
      <c r="E11" s="102"/>
      <c r="F11" s="47">
        <v>0</v>
      </c>
      <c r="G11" s="47">
        <v>0</v>
      </c>
      <c r="H11" s="47">
        <f t="shared" si="0"/>
        <v>0</v>
      </c>
      <c r="I11" s="48"/>
      <c r="J11" s="109"/>
    </row>
    <row r="12" spans="1:12" ht="14" x14ac:dyDescent="0.15">
      <c r="A12" s="107"/>
      <c r="B12" s="101"/>
      <c r="C12" s="102"/>
      <c r="D12" s="103"/>
      <c r="E12" s="102"/>
      <c r="F12" s="47">
        <v>0</v>
      </c>
      <c r="G12" s="47">
        <v>0</v>
      </c>
      <c r="H12" s="47">
        <f t="shared" si="0"/>
        <v>0</v>
      </c>
      <c r="I12" s="48"/>
      <c r="J12" s="109"/>
    </row>
    <row r="13" spans="1:12" s="53" customFormat="1" ht="16" x14ac:dyDescent="0.15">
      <c r="A13" s="49"/>
      <c r="B13" s="50" t="s">
        <v>58</v>
      </c>
      <c r="C13" s="51">
        <f>SUM(C8)</f>
        <v>0</v>
      </c>
      <c r="D13" s="51">
        <f>SUM(D8)</f>
        <v>0</v>
      </c>
      <c r="E13" s="51">
        <f>SUM(E8)</f>
        <v>0</v>
      </c>
      <c r="F13" s="51">
        <f>SUM(F8:F12)</f>
        <v>0</v>
      </c>
      <c r="G13" s="51">
        <f t="shared" ref="G13:H13" si="1">SUM(G8:G12)</f>
        <v>0</v>
      </c>
      <c r="H13" s="51">
        <f t="shared" si="1"/>
        <v>0</v>
      </c>
      <c r="I13" s="52"/>
      <c r="J13" s="110"/>
    </row>
    <row r="14" spans="1:12" ht="14" x14ac:dyDescent="0.15">
      <c r="A14" s="98">
        <v>2</v>
      </c>
      <c r="B14" s="114" t="s">
        <v>59</v>
      </c>
      <c r="C14" s="116">
        <v>0</v>
      </c>
      <c r="D14" s="98"/>
      <c r="E14" s="116">
        <f t="shared" ref="E14:E46" si="2">C14*D14</f>
        <v>0</v>
      </c>
      <c r="F14" s="47">
        <v>0</v>
      </c>
      <c r="G14" s="47">
        <v>0</v>
      </c>
      <c r="H14" s="47">
        <f t="shared" si="0"/>
        <v>0</v>
      </c>
      <c r="I14" s="48"/>
      <c r="J14" s="108" t="s">
        <v>60</v>
      </c>
    </row>
    <row r="15" spans="1:12" ht="14" x14ac:dyDescent="0.15">
      <c r="A15" s="100"/>
      <c r="B15" s="118"/>
      <c r="C15" s="119"/>
      <c r="D15" s="100"/>
      <c r="E15" s="119"/>
      <c r="F15" s="47">
        <v>0</v>
      </c>
      <c r="G15" s="47">
        <v>0</v>
      </c>
      <c r="H15" s="47">
        <f t="shared" si="0"/>
        <v>0</v>
      </c>
      <c r="I15" s="48"/>
      <c r="J15" s="109"/>
    </row>
    <row r="16" spans="1:12" s="53" customFormat="1" ht="16" x14ac:dyDescent="0.15">
      <c r="A16" s="49"/>
      <c r="B16" s="50" t="s">
        <v>61</v>
      </c>
      <c r="C16" s="51">
        <f>SUM(C14)</f>
        <v>0</v>
      </c>
      <c r="D16" s="51">
        <f>SUM(D14)</f>
        <v>0</v>
      </c>
      <c r="E16" s="51">
        <f>SUM(E14)</f>
        <v>0</v>
      </c>
      <c r="F16" s="51">
        <f>SUM(F14:F15)</f>
        <v>0</v>
      </c>
      <c r="G16" s="51">
        <f>SUM(G14:G15)</f>
        <v>0</v>
      </c>
      <c r="H16" s="51">
        <f>SUM(H14:H15)</f>
        <v>0</v>
      </c>
      <c r="I16" s="52"/>
      <c r="J16" s="110"/>
    </row>
    <row r="17" spans="1:10" ht="14" x14ac:dyDescent="0.15">
      <c r="A17" s="107">
        <v>3</v>
      </c>
      <c r="B17" s="101" t="s">
        <v>62</v>
      </c>
      <c r="C17" s="102">
        <v>0</v>
      </c>
      <c r="D17" s="103"/>
      <c r="E17" s="102">
        <f t="shared" si="2"/>
        <v>0</v>
      </c>
      <c r="F17" s="47">
        <v>0</v>
      </c>
      <c r="G17" s="47">
        <v>0</v>
      </c>
      <c r="H17" s="47">
        <f t="shared" si="0"/>
        <v>0</v>
      </c>
      <c r="I17" s="48"/>
      <c r="J17" s="111" t="s">
        <v>63</v>
      </c>
    </row>
    <row r="18" spans="1:10" ht="14" x14ac:dyDescent="0.15">
      <c r="A18" s="107"/>
      <c r="B18" s="101"/>
      <c r="C18" s="102"/>
      <c r="D18" s="103"/>
      <c r="E18" s="102"/>
      <c r="F18" s="47">
        <v>0</v>
      </c>
      <c r="G18" s="47">
        <v>0</v>
      </c>
      <c r="H18" s="47">
        <f t="shared" si="0"/>
        <v>0</v>
      </c>
      <c r="I18" s="48"/>
      <c r="J18" s="112"/>
    </row>
    <row r="19" spans="1:10" ht="14" x14ac:dyDescent="0.15">
      <c r="A19" s="107"/>
      <c r="B19" s="101"/>
      <c r="C19" s="102"/>
      <c r="D19" s="103"/>
      <c r="E19" s="102"/>
      <c r="F19" s="47">
        <v>0</v>
      </c>
      <c r="G19" s="47">
        <v>0</v>
      </c>
      <c r="H19" s="47">
        <f t="shared" si="0"/>
        <v>0</v>
      </c>
      <c r="I19" s="48"/>
      <c r="J19" s="112"/>
    </row>
    <row r="20" spans="1:10" ht="14" x14ac:dyDescent="0.15">
      <c r="A20" s="107"/>
      <c r="B20" s="101"/>
      <c r="C20" s="102"/>
      <c r="D20" s="103"/>
      <c r="E20" s="102"/>
      <c r="F20" s="47">
        <v>0</v>
      </c>
      <c r="G20" s="47">
        <v>0</v>
      </c>
      <c r="H20" s="47">
        <f t="shared" si="0"/>
        <v>0</v>
      </c>
      <c r="I20" s="48"/>
      <c r="J20" s="112"/>
    </row>
    <row r="21" spans="1:10" s="53" customFormat="1" ht="16" x14ac:dyDescent="0.15">
      <c r="A21" s="49"/>
      <c r="B21" s="50" t="s">
        <v>64</v>
      </c>
      <c r="C21" s="51">
        <f>SUM(C17)</f>
        <v>0</v>
      </c>
      <c r="D21" s="51">
        <f t="shared" ref="D21:E21" si="3">SUM(D17)</f>
        <v>0</v>
      </c>
      <c r="E21" s="51">
        <f t="shared" si="3"/>
        <v>0</v>
      </c>
      <c r="F21" s="51">
        <f>SUM(F17:F20)</f>
        <v>0</v>
      </c>
      <c r="G21" s="51">
        <f t="shared" ref="G21:H21" si="4">SUM(G17:G20)</f>
        <v>0</v>
      </c>
      <c r="H21" s="51">
        <f t="shared" si="4"/>
        <v>0</v>
      </c>
      <c r="I21" s="52"/>
      <c r="J21" s="113"/>
    </row>
    <row r="22" spans="1:10" ht="14" x14ac:dyDescent="0.15">
      <c r="A22" s="107">
        <v>4</v>
      </c>
      <c r="B22" s="101" t="s">
        <v>65</v>
      </c>
      <c r="C22" s="102">
        <v>0</v>
      </c>
      <c r="D22" s="103"/>
      <c r="E22" s="102">
        <f t="shared" si="2"/>
        <v>0</v>
      </c>
      <c r="F22" s="47">
        <v>0</v>
      </c>
      <c r="G22" s="47">
        <v>0</v>
      </c>
      <c r="H22" s="47">
        <f t="shared" si="0"/>
        <v>0</v>
      </c>
      <c r="I22" s="48"/>
      <c r="J22" s="111" t="s">
        <v>66</v>
      </c>
    </row>
    <row r="23" spans="1:10" ht="14" x14ac:dyDescent="0.15">
      <c r="A23" s="107"/>
      <c r="B23" s="101"/>
      <c r="C23" s="102"/>
      <c r="D23" s="103"/>
      <c r="E23" s="102"/>
      <c r="F23" s="47">
        <v>0</v>
      </c>
      <c r="G23" s="47">
        <v>0</v>
      </c>
      <c r="H23" s="47">
        <f t="shared" si="0"/>
        <v>0</v>
      </c>
      <c r="I23" s="48"/>
      <c r="J23" s="112"/>
    </row>
    <row r="24" spans="1:10" s="53" customFormat="1" ht="16" x14ac:dyDescent="0.15">
      <c r="A24" s="49"/>
      <c r="B24" s="50" t="s">
        <v>67</v>
      </c>
      <c r="C24" s="51">
        <f>SUM(C22)</f>
        <v>0</v>
      </c>
      <c r="D24" s="51">
        <f t="shared" ref="D24:E24" si="5">SUM(D22)</f>
        <v>0</v>
      </c>
      <c r="E24" s="51">
        <f t="shared" si="5"/>
        <v>0</v>
      </c>
      <c r="F24" s="51">
        <f>SUM(F22:F23)</f>
        <v>0</v>
      </c>
      <c r="G24" s="51">
        <f t="shared" ref="G24:H24" si="6">SUM(G22:G23)</f>
        <v>0</v>
      </c>
      <c r="H24" s="51">
        <f t="shared" si="6"/>
        <v>0</v>
      </c>
      <c r="I24" s="52"/>
      <c r="J24" s="113"/>
    </row>
    <row r="25" spans="1:10" ht="14" x14ac:dyDescent="0.15">
      <c r="A25" s="98">
        <v>5</v>
      </c>
      <c r="B25" s="114" t="s">
        <v>68</v>
      </c>
      <c r="C25" s="116">
        <v>0</v>
      </c>
      <c r="D25" s="116"/>
      <c r="E25" s="102">
        <f>C25*D25</f>
        <v>0</v>
      </c>
      <c r="F25" s="47">
        <v>300</v>
      </c>
      <c r="G25" s="47">
        <v>0</v>
      </c>
      <c r="H25" s="54">
        <v>300</v>
      </c>
      <c r="I25" s="48" t="s">
        <v>94</v>
      </c>
      <c r="J25" s="108" t="s">
        <v>69</v>
      </c>
    </row>
    <row r="26" spans="1:10" ht="14" x14ac:dyDescent="0.15">
      <c r="A26" s="99"/>
      <c r="B26" s="115"/>
      <c r="C26" s="117"/>
      <c r="D26" s="117"/>
      <c r="E26" s="102"/>
      <c r="F26" s="47">
        <v>0</v>
      </c>
      <c r="G26" s="47">
        <v>0</v>
      </c>
      <c r="H26" s="54">
        <v>0</v>
      </c>
      <c r="I26" s="48"/>
      <c r="J26" s="109"/>
    </row>
    <row r="27" spans="1:10" ht="14" x14ac:dyDescent="0.15">
      <c r="A27" s="99"/>
      <c r="B27" s="115"/>
      <c r="C27" s="117"/>
      <c r="D27" s="117"/>
      <c r="E27" s="102"/>
      <c r="F27" s="47">
        <v>0</v>
      </c>
      <c r="G27" s="47">
        <v>0</v>
      </c>
      <c r="H27" s="54">
        <v>0</v>
      </c>
      <c r="I27" s="48"/>
      <c r="J27" s="109"/>
    </row>
    <row r="28" spans="1:10" s="53" customFormat="1" ht="16" x14ac:dyDescent="0.15">
      <c r="A28" s="49"/>
      <c r="B28" s="50" t="s">
        <v>70</v>
      </c>
      <c r="C28" s="51">
        <f>SUM(C25)</f>
        <v>0</v>
      </c>
      <c r="D28" s="51">
        <f>SUM(D25)</f>
        <v>0</v>
      </c>
      <c r="E28" s="51">
        <f>SUM(E25:E27)</f>
        <v>0</v>
      </c>
      <c r="F28" s="51">
        <f>SUM(F25:F27)</f>
        <v>300</v>
      </c>
      <c r="G28" s="51">
        <f>SUM(G25:G27)</f>
        <v>0</v>
      </c>
      <c r="H28" s="51">
        <f>SUM(H25:H27)</f>
        <v>300</v>
      </c>
      <c r="I28" s="52"/>
      <c r="J28" s="110"/>
    </row>
    <row r="29" spans="1:10" ht="14" x14ac:dyDescent="0.15">
      <c r="A29" s="107">
        <v>6</v>
      </c>
      <c r="B29" s="101" t="s">
        <v>71</v>
      </c>
      <c r="C29" s="102">
        <v>0</v>
      </c>
      <c r="D29" s="103"/>
      <c r="E29" s="102">
        <f>C29*D29</f>
        <v>0</v>
      </c>
      <c r="F29" s="47">
        <v>0</v>
      </c>
      <c r="G29" s="47">
        <v>0</v>
      </c>
      <c r="H29" s="47">
        <f t="shared" si="0"/>
        <v>0</v>
      </c>
      <c r="I29" s="48"/>
      <c r="J29" s="108" t="s">
        <v>72</v>
      </c>
    </row>
    <row r="30" spans="1:10" ht="14" x14ac:dyDescent="0.15">
      <c r="A30" s="107"/>
      <c r="B30" s="101"/>
      <c r="C30" s="102"/>
      <c r="D30" s="103"/>
      <c r="E30" s="102"/>
      <c r="F30" s="47">
        <v>0</v>
      </c>
      <c r="G30" s="47">
        <v>0</v>
      </c>
      <c r="H30" s="47">
        <f t="shared" si="0"/>
        <v>0</v>
      </c>
      <c r="I30" s="48"/>
      <c r="J30" s="112"/>
    </row>
    <row r="31" spans="1:10" ht="14" x14ac:dyDescent="0.15">
      <c r="A31" s="107"/>
      <c r="B31" s="101"/>
      <c r="C31" s="102"/>
      <c r="D31" s="103"/>
      <c r="E31" s="102"/>
      <c r="F31" s="47">
        <v>0</v>
      </c>
      <c r="G31" s="47">
        <v>0</v>
      </c>
      <c r="H31" s="47">
        <f t="shared" si="0"/>
        <v>0</v>
      </c>
      <c r="I31" s="48"/>
      <c r="J31" s="112"/>
    </row>
    <row r="32" spans="1:10" ht="14" x14ac:dyDescent="0.15">
      <c r="A32" s="107"/>
      <c r="B32" s="101"/>
      <c r="C32" s="102"/>
      <c r="D32" s="103"/>
      <c r="E32" s="102"/>
      <c r="F32" s="47">
        <v>0</v>
      </c>
      <c r="G32" s="47">
        <v>0</v>
      </c>
      <c r="H32" s="47">
        <f t="shared" si="0"/>
        <v>0</v>
      </c>
      <c r="I32" s="48"/>
      <c r="J32" s="112"/>
    </row>
    <row r="33" spans="1:10" s="53" customFormat="1" ht="16" x14ac:dyDescent="0.15">
      <c r="A33" s="49"/>
      <c r="B33" s="50" t="s">
        <v>73</v>
      </c>
      <c r="C33" s="51">
        <f>SUM(C29)</f>
        <v>0</v>
      </c>
      <c r="D33" s="51">
        <f t="shared" ref="D33:E33" si="7">SUM(D29)</f>
        <v>0</v>
      </c>
      <c r="E33" s="51">
        <f t="shared" si="7"/>
        <v>0</v>
      </c>
      <c r="F33" s="51">
        <f>SUM(F29:F32)</f>
        <v>0</v>
      </c>
      <c r="G33" s="51">
        <f t="shared" ref="G33" si="8">SUM(G29:G32)</f>
        <v>0</v>
      </c>
      <c r="H33" s="51">
        <f>SUM(H29:H32)</f>
        <v>0</v>
      </c>
      <c r="I33" s="52"/>
      <c r="J33" s="113"/>
    </row>
    <row r="34" spans="1:10" ht="14" x14ac:dyDescent="0.15">
      <c r="A34" s="107">
        <v>7</v>
      </c>
      <c r="B34" s="101" t="s">
        <v>74</v>
      </c>
      <c r="C34" s="102">
        <v>0</v>
      </c>
      <c r="D34" s="103"/>
      <c r="E34" s="102">
        <f t="shared" si="2"/>
        <v>0</v>
      </c>
      <c r="F34" s="47">
        <v>130</v>
      </c>
      <c r="G34" s="47">
        <v>0</v>
      </c>
      <c r="H34" s="47">
        <f t="shared" si="0"/>
        <v>130</v>
      </c>
      <c r="I34" s="48" t="s">
        <v>95</v>
      </c>
      <c r="J34" s="104"/>
    </row>
    <row r="35" spans="1:10" ht="14" x14ac:dyDescent="0.15">
      <c r="A35" s="107"/>
      <c r="B35" s="101"/>
      <c r="C35" s="102"/>
      <c r="D35" s="103"/>
      <c r="E35" s="102"/>
      <c r="F35" s="47">
        <v>0</v>
      </c>
      <c r="G35" s="47">
        <v>0</v>
      </c>
      <c r="H35" s="47">
        <f t="shared" si="0"/>
        <v>0</v>
      </c>
      <c r="I35" s="48"/>
      <c r="J35" s="105"/>
    </row>
    <row r="36" spans="1:10" ht="14" x14ac:dyDescent="0.15">
      <c r="A36" s="107"/>
      <c r="B36" s="101"/>
      <c r="C36" s="102"/>
      <c r="D36" s="103"/>
      <c r="E36" s="102"/>
      <c r="F36" s="47">
        <v>0</v>
      </c>
      <c r="G36" s="47">
        <v>0</v>
      </c>
      <c r="H36" s="47">
        <f t="shared" si="0"/>
        <v>0</v>
      </c>
      <c r="I36" s="48"/>
      <c r="J36" s="105"/>
    </row>
    <row r="37" spans="1:10" ht="14" x14ac:dyDescent="0.15">
      <c r="A37" s="107"/>
      <c r="B37" s="101"/>
      <c r="C37" s="102"/>
      <c r="D37" s="103"/>
      <c r="E37" s="102"/>
      <c r="F37" s="47">
        <v>0</v>
      </c>
      <c r="G37" s="47">
        <v>0</v>
      </c>
      <c r="H37" s="47">
        <f t="shared" si="0"/>
        <v>0</v>
      </c>
      <c r="I37" s="48"/>
      <c r="J37" s="105"/>
    </row>
    <row r="38" spans="1:10" s="53" customFormat="1" ht="16" x14ac:dyDescent="0.15">
      <c r="A38" s="49"/>
      <c r="B38" s="50" t="s">
        <v>75</v>
      </c>
      <c r="C38" s="51">
        <f>SUM(C34)</f>
        <v>0</v>
      </c>
      <c r="D38" s="51">
        <f t="shared" ref="D38:E38" si="9">SUM(D34)</f>
        <v>0</v>
      </c>
      <c r="E38" s="51">
        <f t="shared" si="9"/>
        <v>0</v>
      </c>
      <c r="F38" s="51">
        <f>SUM(F34:F37)</f>
        <v>130</v>
      </c>
      <c r="G38" s="51">
        <f t="shared" ref="G38:H38" si="10">SUM(G34:G37)</f>
        <v>0</v>
      </c>
      <c r="H38" s="51">
        <f t="shared" si="10"/>
        <v>130</v>
      </c>
      <c r="I38" s="52"/>
      <c r="J38" s="106"/>
    </row>
    <row r="39" spans="1:10" ht="14" x14ac:dyDescent="0.15">
      <c r="A39" s="107">
        <v>8</v>
      </c>
      <c r="B39" s="101" t="s">
        <v>76</v>
      </c>
      <c r="C39" s="102">
        <v>0</v>
      </c>
      <c r="D39" s="103"/>
      <c r="E39" s="102">
        <f t="shared" si="2"/>
        <v>0</v>
      </c>
      <c r="F39" s="47">
        <v>0</v>
      </c>
      <c r="G39" s="47">
        <v>0</v>
      </c>
      <c r="H39" s="47">
        <f t="shared" si="0"/>
        <v>0</v>
      </c>
      <c r="I39" s="48"/>
      <c r="J39" s="111" t="s">
        <v>77</v>
      </c>
    </row>
    <row r="40" spans="1:10" ht="14" x14ac:dyDescent="0.15">
      <c r="A40" s="107"/>
      <c r="B40" s="101"/>
      <c r="C40" s="102"/>
      <c r="D40" s="103"/>
      <c r="E40" s="102"/>
      <c r="F40" s="47">
        <v>0</v>
      </c>
      <c r="G40" s="47">
        <v>0</v>
      </c>
      <c r="H40" s="47">
        <f t="shared" si="0"/>
        <v>0</v>
      </c>
      <c r="I40" s="48"/>
      <c r="J40" s="112"/>
    </row>
    <row r="41" spans="1:10" s="53" customFormat="1" ht="16" x14ac:dyDescent="0.15">
      <c r="A41" s="49"/>
      <c r="B41" s="50" t="s">
        <v>78</v>
      </c>
      <c r="C41" s="51">
        <f>SUM(C39)</f>
        <v>0</v>
      </c>
      <c r="D41" s="51">
        <f t="shared" ref="D41:E41" si="11">SUM(D39)</f>
        <v>0</v>
      </c>
      <c r="E41" s="51">
        <f t="shared" si="11"/>
        <v>0</v>
      </c>
      <c r="F41" s="51">
        <f>SUM(F39:F40)</f>
        <v>0</v>
      </c>
      <c r="G41" s="51">
        <f t="shared" ref="G41:H41" si="12">SUM(G39:G40)</f>
        <v>0</v>
      </c>
      <c r="H41" s="51">
        <f t="shared" si="12"/>
        <v>0</v>
      </c>
      <c r="I41" s="52"/>
      <c r="J41" s="113"/>
    </row>
    <row r="42" spans="1:10" ht="14" x14ac:dyDescent="0.15">
      <c r="A42" s="107">
        <v>9</v>
      </c>
      <c r="B42" s="101" t="s">
        <v>79</v>
      </c>
      <c r="C42" s="102">
        <v>0</v>
      </c>
      <c r="D42" s="103"/>
      <c r="E42" s="102">
        <f t="shared" si="2"/>
        <v>0</v>
      </c>
      <c r="F42" s="47">
        <v>0</v>
      </c>
      <c r="G42" s="47">
        <v>0</v>
      </c>
      <c r="H42" s="47">
        <f t="shared" si="0"/>
        <v>0</v>
      </c>
      <c r="I42" s="48"/>
      <c r="J42" s="108" t="s">
        <v>80</v>
      </c>
    </row>
    <row r="43" spans="1:10" ht="14" x14ac:dyDescent="0.15">
      <c r="A43" s="107"/>
      <c r="B43" s="101"/>
      <c r="C43" s="102"/>
      <c r="D43" s="103"/>
      <c r="E43" s="102"/>
      <c r="F43" s="47">
        <v>0</v>
      </c>
      <c r="G43" s="47">
        <v>0</v>
      </c>
      <c r="H43" s="47">
        <f t="shared" si="0"/>
        <v>0</v>
      </c>
      <c r="I43" s="48"/>
      <c r="J43" s="109"/>
    </row>
    <row r="44" spans="1:10" ht="14" x14ac:dyDescent="0.15">
      <c r="A44" s="107"/>
      <c r="B44" s="101"/>
      <c r="C44" s="102"/>
      <c r="D44" s="103"/>
      <c r="E44" s="102"/>
      <c r="F44" s="47">
        <v>0</v>
      </c>
      <c r="G44" s="47">
        <v>0</v>
      </c>
      <c r="H44" s="47">
        <f t="shared" si="0"/>
        <v>0</v>
      </c>
      <c r="I44" s="48"/>
      <c r="J44" s="109"/>
    </row>
    <row r="45" spans="1:10" s="53" customFormat="1" ht="16" x14ac:dyDescent="0.15">
      <c r="A45" s="49"/>
      <c r="B45" s="50" t="s">
        <v>81</v>
      </c>
      <c r="C45" s="51">
        <f>SUM(C42)</f>
        <v>0</v>
      </c>
      <c r="D45" s="51">
        <f t="shared" ref="D45:E45" si="13">SUM(D42)</f>
        <v>0</v>
      </c>
      <c r="E45" s="51">
        <f t="shared" si="13"/>
        <v>0</v>
      </c>
      <c r="F45" s="51">
        <f>SUM(F42:F44)</f>
        <v>0</v>
      </c>
      <c r="G45" s="51">
        <f t="shared" ref="G45:H45" si="14">SUM(G42:G44)</f>
        <v>0</v>
      </c>
      <c r="H45" s="51">
        <f t="shared" si="14"/>
        <v>0</v>
      </c>
      <c r="I45" s="52"/>
      <c r="J45" s="110"/>
    </row>
    <row r="46" spans="1:10" ht="14" x14ac:dyDescent="0.15">
      <c r="A46" s="98">
        <v>10</v>
      </c>
      <c r="B46" s="101" t="s">
        <v>1</v>
      </c>
      <c r="C46" s="102">
        <v>0</v>
      </c>
      <c r="D46" s="103"/>
      <c r="E46" s="102">
        <f t="shared" si="2"/>
        <v>0</v>
      </c>
      <c r="F46" s="47">
        <v>26.5</v>
      </c>
      <c r="G46" s="47">
        <v>0</v>
      </c>
      <c r="H46" s="47">
        <f t="shared" si="0"/>
        <v>26.5</v>
      </c>
      <c r="I46" s="48" t="s">
        <v>93</v>
      </c>
      <c r="J46" s="104"/>
    </row>
    <row r="47" spans="1:10" ht="14" x14ac:dyDescent="0.15">
      <c r="A47" s="99"/>
      <c r="B47" s="101"/>
      <c r="C47" s="102"/>
      <c r="D47" s="103"/>
      <c r="E47" s="102"/>
      <c r="F47" s="47">
        <v>0</v>
      </c>
      <c r="G47" s="47">
        <v>0</v>
      </c>
      <c r="H47" s="47">
        <f t="shared" si="0"/>
        <v>0</v>
      </c>
      <c r="I47" s="48"/>
      <c r="J47" s="105"/>
    </row>
    <row r="48" spans="1:10" ht="14" x14ac:dyDescent="0.15">
      <c r="A48" s="99"/>
      <c r="B48" s="101"/>
      <c r="C48" s="102"/>
      <c r="D48" s="103"/>
      <c r="E48" s="102"/>
      <c r="F48" s="47">
        <v>0</v>
      </c>
      <c r="G48" s="47">
        <v>0</v>
      </c>
      <c r="H48" s="47">
        <f t="shared" si="0"/>
        <v>0</v>
      </c>
      <c r="I48" s="48"/>
      <c r="J48" s="105"/>
    </row>
    <row r="49" spans="1:10" ht="14" x14ac:dyDescent="0.15">
      <c r="A49" s="99"/>
      <c r="B49" s="101"/>
      <c r="C49" s="102"/>
      <c r="D49" s="103"/>
      <c r="E49" s="102"/>
      <c r="F49" s="47">
        <v>0</v>
      </c>
      <c r="G49" s="47">
        <v>0</v>
      </c>
      <c r="H49" s="47">
        <f t="shared" si="0"/>
        <v>0</v>
      </c>
      <c r="I49" s="48"/>
      <c r="J49" s="105"/>
    </row>
    <row r="50" spans="1:10" ht="14" x14ac:dyDescent="0.15">
      <c r="A50" s="99"/>
      <c r="B50" s="101"/>
      <c r="C50" s="102"/>
      <c r="D50" s="103"/>
      <c r="E50" s="102"/>
      <c r="F50" s="47">
        <v>0</v>
      </c>
      <c r="G50" s="47">
        <v>0</v>
      </c>
      <c r="H50" s="47">
        <f t="shared" si="0"/>
        <v>0</v>
      </c>
      <c r="I50" s="48"/>
      <c r="J50" s="105"/>
    </row>
    <row r="51" spans="1:10" ht="14" x14ac:dyDescent="0.15">
      <c r="A51" s="99"/>
      <c r="B51" s="101"/>
      <c r="C51" s="102"/>
      <c r="D51" s="103"/>
      <c r="E51" s="102"/>
      <c r="F51" s="47">
        <v>0</v>
      </c>
      <c r="G51" s="47">
        <v>0</v>
      </c>
      <c r="H51" s="47">
        <f t="shared" si="0"/>
        <v>0</v>
      </c>
      <c r="I51" s="48"/>
      <c r="J51" s="105"/>
    </row>
    <row r="52" spans="1:10" ht="14" x14ac:dyDescent="0.15">
      <c r="A52" s="100"/>
      <c r="B52" s="101"/>
      <c r="C52" s="102"/>
      <c r="D52" s="103"/>
      <c r="E52" s="102"/>
      <c r="F52" s="47">
        <v>0</v>
      </c>
      <c r="G52" s="47">
        <v>0</v>
      </c>
      <c r="H52" s="47">
        <f t="shared" si="0"/>
        <v>0</v>
      </c>
      <c r="I52" s="48"/>
      <c r="J52" s="105"/>
    </row>
    <row r="53" spans="1:10" s="53" customFormat="1" ht="16" x14ac:dyDescent="0.15">
      <c r="A53" s="49"/>
      <c r="B53" s="50" t="s">
        <v>82</v>
      </c>
      <c r="C53" s="51">
        <f>SUM(C46)</f>
        <v>0</v>
      </c>
      <c r="D53" s="51">
        <f t="shared" ref="D53:E53" si="15">SUM(D46)</f>
        <v>0</v>
      </c>
      <c r="E53" s="51">
        <f t="shared" si="15"/>
        <v>0</v>
      </c>
      <c r="F53" s="51">
        <f>SUM(F46:F52)</f>
        <v>26.5</v>
      </c>
      <c r="G53" s="51">
        <f t="shared" ref="G53" si="16">SUM(G46:G52)</f>
        <v>0</v>
      </c>
      <c r="H53" s="51">
        <f>SUM(H46:H52)</f>
        <v>26.5</v>
      </c>
      <c r="I53" s="52"/>
      <c r="J53" s="106"/>
    </row>
    <row r="54" spans="1:10" ht="16" x14ac:dyDescent="0.15">
      <c r="A54" s="49"/>
      <c r="B54" s="50" t="s">
        <v>2</v>
      </c>
      <c r="C54" s="51">
        <f t="shared" ref="C54:H54" si="17">SUM(C53,C45,C41,C38,C33,C28,C24,C21,C16,C13)</f>
        <v>0</v>
      </c>
      <c r="D54" s="51">
        <f t="shared" si="17"/>
        <v>0</v>
      </c>
      <c r="E54" s="51">
        <f t="shared" si="17"/>
        <v>0</v>
      </c>
      <c r="F54" s="51">
        <f t="shared" si="17"/>
        <v>456.5</v>
      </c>
      <c r="G54" s="51">
        <f t="shared" si="17"/>
        <v>0</v>
      </c>
      <c r="H54" s="51">
        <f t="shared" si="17"/>
        <v>456.5</v>
      </c>
      <c r="I54" s="52"/>
      <c r="J54" s="55"/>
    </row>
    <row r="58" spans="1:10" ht="16" x14ac:dyDescent="0.15">
      <c r="A58" s="93" t="s">
        <v>83</v>
      </c>
      <c r="B58" s="94"/>
      <c r="C58" s="95" t="s">
        <v>84</v>
      </c>
      <c r="D58" s="95"/>
      <c r="E58" s="95" t="s">
        <v>85</v>
      </c>
      <c r="F58" s="95"/>
      <c r="G58" s="95" t="s">
        <v>86</v>
      </c>
      <c r="H58" s="95"/>
      <c r="I58" s="56" t="s">
        <v>87</v>
      </c>
    </row>
    <row r="59" spans="1:10" ht="16" x14ac:dyDescent="0.15">
      <c r="A59" s="96">
        <f>E54</f>
        <v>0</v>
      </c>
      <c r="B59" s="97"/>
      <c r="C59" s="97">
        <f>H54</f>
        <v>456.5</v>
      </c>
      <c r="D59" s="97"/>
      <c r="E59" s="97">
        <f>F54</f>
        <v>456.5</v>
      </c>
      <c r="F59" s="97"/>
      <c r="G59" s="97">
        <f>G54</f>
        <v>0</v>
      </c>
      <c r="H59" s="97"/>
      <c r="I59" s="57">
        <f>A59-C59</f>
        <v>-456.5</v>
      </c>
    </row>
    <row r="61" spans="1:10" ht="14" x14ac:dyDescent="0.15">
      <c r="A61" s="58" t="s">
        <v>88</v>
      </c>
      <c r="B61" s="59"/>
      <c r="C61" s="60" t="s">
        <v>3</v>
      </c>
      <c r="D61" s="58"/>
      <c r="E61" s="58" t="s">
        <v>89</v>
      </c>
      <c r="F61" s="58"/>
      <c r="G61" s="58" t="s">
        <v>4</v>
      </c>
      <c r="H61" s="58"/>
      <c r="I61" s="59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9:J33"/>
    <mergeCell ref="A25:A27"/>
    <mergeCell ref="B25:B27"/>
    <mergeCell ref="C25:C27"/>
    <mergeCell ref="D25:D27"/>
    <mergeCell ref="E25:E27"/>
    <mergeCell ref="J25:J28"/>
    <mergeCell ref="A29:A32"/>
    <mergeCell ref="B29:B32"/>
    <mergeCell ref="C29:C32"/>
    <mergeCell ref="D29:D32"/>
    <mergeCell ref="E29:E32"/>
    <mergeCell ref="J39:J41"/>
    <mergeCell ref="A34:A37"/>
    <mergeCell ref="B34:B37"/>
    <mergeCell ref="C34:C37"/>
    <mergeCell ref="D34:D37"/>
    <mergeCell ref="E34:E37"/>
    <mergeCell ref="J34:J38"/>
    <mergeCell ref="A39:A40"/>
    <mergeCell ref="B39:B40"/>
    <mergeCell ref="C39:C40"/>
    <mergeCell ref="D39:D40"/>
    <mergeCell ref="E39:E40"/>
    <mergeCell ref="J46:J53"/>
    <mergeCell ref="A42:A44"/>
    <mergeCell ref="B42:B44"/>
    <mergeCell ref="C42:C44"/>
    <mergeCell ref="D42:D44"/>
    <mergeCell ref="E42:E44"/>
    <mergeCell ref="J42:J45"/>
    <mergeCell ref="A46:A52"/>
    <mergeCell ref="B46:B52"/>
    <mergeCell ref="C46:C52"/>
    <mergeCell ref="D46:D52"/>
    <mergeCell ref="E46:E52"/>
    <mergeCell ref="A58:B58"/>
    <mergeCell ref="C58:D58"/>
    <mergeCell ref="E58:F58"/>
    <mergeCell ref="G58:H58"/>
    <mergeCell ref="A59:B59"/>
    <mergeCell ref="C59:D59"/>
    <mergeCell ref="E59:F59"/>
    <mergeCell ref="G59:H59"/>
  </mergeCells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借款报销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2021-12-21T07:20:30Z</cp:lastPrinted>
  <dcterms:created xsi:type="dcterms:W3CDTF">2014-04-15T08:52:00Z</dcterms:created>
  <dcterms:modified xsi:type="dcterms:W3CDTF">2021-12-21T08:34:08Z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