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steve\Desktop\"/>
    </mc:Choice>
  </mc:AlternateContent>
  <bookViews>
    <workbookView xWindow="-100" yWindow="-100" windowWidth="14500" windowHeight="9970"/>
  </bookViews>
  <sheets>
    <sheet name="结算" sheetId="4" r:id="rId1"/>
  </sheets>
  <definedNames>
    <definedName name="_xlnm.Print_Area" localSheetId="0">结算!$A$2:$G$38</definedName>
    <definedName name="_xlnm.Print_Titles" localSheetId="0">结算!$2:$2</definedName>
  </definedNames>
  <calcPr calcId="152511"/>
</workbook>
</file>

<file path=xl/calcChain.xml><?xml version="1.0" encoding="utf-8"?>
<calcChain xmlns="http://schemas.openxmlformats.org/spreadsheetml/2006/main">
  <c r="G5" i="4" l="1"/>
  <c r="G6" i="4"/>
  <c r="G7" i="4" l="1"/>
  <c r="G8" i="4"/>
  <c r="G9" i="4" l="1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 l="1"/>
  <c r="G37" i="4" s="1"/>
  <c r="G38" i="4" s="1"/>
</calcChain>
</file>

<file path=xl/sharedStrings.xml><?xml version="1.0" encoding="utf-8"?>
<sst xmlns="http://schemas.openxmlformats.org/spreadsheetml/2006/main" count="74" uniqueCount="70">
  <si>
    <t>规格
Standard</t>
    <phoneticPr fontId="22" type="noConversion"/>
  </si>
  <si>
    <t>总计
Total</t>
    <phoneticPr fontId="22" type="noConversion"/>
  </si>
  <si>
    <t>数量
Number</t>
    <phoneticPr fontId="22" type="noConversion"/>
  </si>
  <si>
    <t>次数Frequency</t>
    <phoneticPr fontId="22" type="noConversion"/>
  </si>
  <si>
    <t>单价
Price</t>
    <phoneticPr fontId="22" type="noConversion"/>
  </si>
  <si>
    <t>客房
Accommodation</t>
    <phoneticPr fontId="22" type="noConversion"/>
  </si>
  <si>
    <t>用餐
Meal</t>
    <phoneticPr fontId="22" type="noConversion"/>
  </si>
  <si>
    <t>车辆
Bus</t>
    <phoneticPr fontId="22" type="noConversion"/>
  </si>
  <si>
    <t>项目
Project</t>
    <phoneticPr fontId="22" type="noConversion"/>
  </si>
  <si>
    <t>标准大床房（含单早，wifi，服务费）
Queen Room(Single breakfast,wifi,Service fee)</t>
    <phoneticPr fontId="22" type="noConversion"/>
  </si>
  <si>
    <t>参会人员信息登记系统
Participant information registration system</t>
    <phoneticPr fontId="22" type="noConversion"/>
  </si>
  <si>
    <t>工作人员
Staff</t>
    <phoneticPr fontId="22" type="noConversion"/>
  </si>
  <si>
    <t>物料
Materials</t>
    <phoneticPr fontId="22" type="noConversion"/>
  </si>
  <si>
    <t>标准双床房（含单早，wifi，服务费）
Twin Room(Single breakfast,wifi,Service fee)</t>
    <phoneticPr fontId="22" type="noConversion"/>
  </si>
  <si>
    <t>暂按每人1瓶预估(1 bottle per person)</t>
    <phoneticPr fontId="22" type="noConversion"/>
  </si>
  <si>
    <t>LED手举牌
LED Holding card</t>
    <phoneticPr fontId="22" type="noConversion"/>
  </si>
  <si>
    <t>大巴车头牌
Bus Card</t>
    <phoneticPr fontId="22" type="noConversion"/>
  </si>
  <si>
    <t>短驳手举牌
Holding card for shuttle bus</t>
    <phoneticPr fontId="22" type="noConversion"/>
  </si>
  <si>
    <t>接机牌
Pick up card</t>
    <phoneticPr fontId="22" type="noConversion"/>
  </si>
  <si>
    <t>接送机矿泉水
water</t>
    <phoneticPr fontId="22" type="noConversion"/>
  </si>
  <si>
    <t>行李牌
Baggage claim tag</t>
    <phoneticPr fontId="22" type="noConversion"/>
  </si>
  <si>
    <t>酒店工作人员 Hotel staff</t>
    <phoneticPr fontId="22" type="noConversion"/>
  </si>
  <si>
    <t>机场迎宾   Airport staff</t>
    <phoneticPr fontId="22" type="noConversion"/>
  </si>
  <si>
    <t>客服人员 Customer service</t>
    <phoneticPr fontId="22" type="noConversion"/>
  </si>
  <si>
    <t>热线电话 Telephone Fee</t>
    <phoneticPr fontId="22" type="noConversion"/>
  </si>
  <si>
    <t>短信平台使用费 Message fee</t>
    <phoneticPr fontId="22" type="noConversion"/>
  </si>
  <si>
    <t>KT板＋伸缩把手
KT board+Telescopic handle</t>
    <phoneticPr fontId="22" type="noConversion"/>
  </si>
  <si>
    <t>KT板＋把手
KT board+ handle</t>
    <phoneticPr fontId="22" type="noConversion"/>
  </si>
  <si>
    <t>塑封A4（接驳&amp;接机）
A4（shuttle bus&amp;pick up）</t>
    <phoneticPr fontId="22" type="noConversion"/>
  </si>
  <si>
    <t>总计（Net）Total（Net）</t>
    <phoneticPr fontId="22" type="noConversion"/>
  </si>
  <si>
    <t>总计（不含税）Total (tax free)</t>
    <phoneticPr fontId="22" type="noConversion"/>
  </si>
  <si>
    <t>6人，暂按15天估计   6 person, 15days</t>
    <phoneticPr fontId="22" type="noConversion"/>
  </si>
  <si>
    <t>接机接站服务人员餐费 Meals for Airport staff</t>
    <phoneticPr fontId="22" type="noConversion"/>
  </si>
  <si>
    <t>备用金
Reserve fund</t>
    <phoneticPr fontId="22" type="noConversion"/>
  </si>
  <si>
    <t>各酒店2个，2*5
2 boards every hotels ,2*5</t>
    <phoneticPr fontId="22" type="noConversion"/>
  </si>
  <si>
    <t>按20次计算 Estimate 20 times</t>
    <phoneticPr fontId="22" type="noConversion"/>
  </si>
  <si>
    <t>备用金 Reserve Fund</t>
    <phoneticPr fontId="22" type="noConversion"/>
  </si>
  <si>
    <t>包括本地通话及国内长途 Including local calls and domestic calls</t>
    <phoneticPr fontId="22" type="noConversion"/>
  </si>
  <si>
    <t>人员暂按24人预估
Estimate 24 person</t>
  </si>
  <si>
    <t>活动后备车
back up bus</t>
    <phoneticPr fontId="22" type="noConversion"/>
  </si>
  <si>
    <t>差旅费 travel expense</t>
    <phoneticPr fontId="22" type="noConversion"/>
  </si>
  <si>
    <t>住宿费 hotel expense</t>
    <phoneticPr fontId="22" type="noConversion"/>
  </si>
  <si>
    <t>页面设计，网站接口，系统使用等，付款方式包含支付宝、微信、银联
Page desigh, website and etc. payment method including Alipay、wechat and Union pay</t>
    <phoneticPr fontId="22" type="noConversion"/>
  </si>
  <si>
    <t>接站服务人员 Railway station staff</t>
    <phoneticPr fontId="22" type="noConversion"/>
  </si>
  <si>
    <t>VIP车辆相关费用
VIP Vehicle fee</t>
    <phoneticPr fontId="22" type="noConversion"/>
  </si>
  <si>
    <t>人员暂按12人预估 Estimate 12 person</t>
    <phoneticPr fontId="22" type="noConversion"/>
  </si>
  <si>
    <t>酒店工作人员餐费 Hotel staff meal fee</t>
    <phoneticPr fontId="22" type="noConversion"/>
  </si>
  <si>
    <t>服务费 Service fee</t>
    <phoneticPr fontId="22" type="noConversion"/>
  </si>
  <si>
    <t>接机备车</t>
    <phoneticPr fontId="22" type="noConversion"/>
  </si>
  <si>
    <t>广州长隆酒店
Guangzhou Chimelong Safari Park</t>
    <phoneticPr fontId="22" type="noConversion"/>
  </si>
  <si>
    <t>广州星河湾酒店
Chateau Star River Guangzhou</t>
    <phoneticPr fontId="22" type="noConversion"/>
  </si>
  <si>
    <t>广州长隆酒店
Guangzhou Chimelong Safari Park</t>
    <phoneticPr fontId="22" type="noConversion"/>
  </si>
  <si>
    <t>广州星河湾酒店
Chateau Star River Guangzhou</t>
    <phoneticPr fontId="22" type="noConversion"/>
  </si>
  <si>
    <t>11月21日酒店至会场接驳
Hotel shuttle bus</t>
    <phoneticPr fontId="22" type="noConversion"/>
  </si>
  <si>
    <t>按实际结算</t>
    <phoneticPr fontId="22" type="noConversion"/>
  </si>
  <si>
    <t xml:space="preserve">11月22日49座大巴酒店-机场单次使用价格
49 seats shuttle bus from Hotel to  Airport </t>
    <phoneticPr fontId="22" type="noConversion"/>
  </si>
  <si>
    <t>机场</t>
    <phoneticPr fontId="22" type="noConversion"/>
  </si>
  <si>
    <t>从7:00-11:00暂按一小时一班计算，分二条线路
Shuttle bus from 7am-11am per hour,three lines</t>
    <phoneticPr fontId="22" type="noConversion"/>
  </si>
  <si>
    <t>暂按控房签到、会务、餐饮，每家5人，共10人预估，含会务指引、会议服务、送机人员， Estimate  10 person</t>
    <phoneticPr fontId="22" type="noConversion"/>
  </si>
  <si>
    <t>以实际发生金额为准</t>
    <phoneticPr fontId="22" type="noConversion"/>
  </si>
  <si>
    <t>报名系统 Registration System</t>
    <phoneticPr fontId="22" type="noConversion"/>
  </si>
  <si>
    <t>11月20日自助晚餐
Buffet dinner on Nov 20</t>
    <phoneticPr fontId="22" type="noConversion"/>
  </si>
  <si>
    <t xml:space="preserve">11月20日49座大巴白云机场接机单次使用价格
49 seats bus for  Airport pick up </t>
    <phoneticPr fontId="22" type="noConversion"/>
  </si>
  <si>
    <t>从10:00-16:00暂按30分钟一班计算
Shuttle bus from 10am-16pm per hour</t>
    <phoneticPr fontId="22" type="noConversion"/>
  </si>
  <si>
    <t>昂科旗 &amp; 昂科威发布会会务接待-SOW</t>
    <phoneticPr fontId="22" type="noConversion"/>
  </si>
  <si>
    <t>广州长隆熊猫酒店（主酒店）
Guangzhou Chimelong Panda Hotel</t>
  </si>
  <si>
    <t>标准大床房（含单早，wifi，服务费）
Queen Room(Single breakfast,wifi,Service fee)</t>
  </si>
  <si>
    <t>标准双床房（含单早，wifi，服务费）
Twin Room(Single breakfast,wifi,Service fee)</t>
  </si>
  <si>
    <t>备注
Remark</t>
    <phoneticPr fontId="22" type="noConversion"/>
  </si>
  <si>
    <t>SGM房费自付</t>
    <phoneticPr fontId="2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</si>
</sst>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,##0_ "/>
    <numFmt numFmtId="177" formatCode="0_);[Red]\(0\)"/>
    <numFmt numFmtId="178" formatCode="0.00_);[Red]\(0.00\)"/>
  </numFmts>
  <fonts count="68" x14ac:knownFonts="1">
    <font>
      <sz val="11"/>
      <color theme="1"/>
      <name val="宋体"/>
      <family val="2"/>
      <charset val="134"/>
      <scheme val="minor"/>
    </font>
    <font>
      <sz val="12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10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60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1"/>
      <color indexed="9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1"/>
      <color indexed="52"/>
      <name val="宋体"/>
      <family val="3"/>
      <charset val="134"/>
    </font>
    <font>
      <sz val="11"/>
      <color indexed="62"/>
      <name val="宋体"/>
      <family val="3"/>
      <charset val="134"/>
    </font>
    <font>
      <sz val="11"/>
      <color indexed="52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3"/>
      <color indexed="56"/>
      <name val="宋体"/>
      <family val="3"/>
      <charset val="134"/>
    </font>
    <font>
      <sz val="11"/>
      <color indexed="17"/>
      <name val="宋体"/>
      <family val="3"/>
      <charset val="134"/>
    </font>
    <font>
      <sz val="12"/>
      <name val="Times New Roman"/>
      <family val="1"/>
    </font>
    <font>
      <sz val="10"/>
      <name val="Arial"/>
      <family val="2"/>
    </font>
    <font>
      <sz val="10"/>
      <name val="微软雅黑"/>
      <family val="2"/>
      <charset val="134"/>
    </font>
    <font>
      <sz val="9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2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10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60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1"/>
      <color indexed="9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1"/>
      <color indexed="52"/>
      <name val="宋体"/>
      <family val="3"/>
      <charset val="134"/>
    </font>
    <font>
      <sz val="11"/>
      <color indexed="62"/>
      <name val="宋体"/>
      <family val="3"/>
      <charset val="134"/>
    </font>
    <font>
      <sz val="11"/>
      <color indexed="52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3"/>
      <color indexed="56"/>
      <name val="宋体"/>
      <family val="3"/>
      <charset val="134"/>
    </font>
    <font>
      <sz val="11"/>
      <color indexed="17"/>
      <name val="宋体"/>
      <family val="3"/>
      <charset val="134"/>
    </font>
    <font>
      <u/>
      <sz val="11"/>
      <color theme="10"/>
      <name val="宋体"/>
      <family val="2"/>
      <charset val="134"/>
      <scheme val="minor"/>
    </font>
    <font>
      <u/>
      <sz val="11"/>
      <color theme="11"/>
      <name val="宋体"/>
      <family val="2"/>
      <charset val="134"/>
      <scheme val="minor"/>
    </font>
    <font>
      <sz val="9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9"/>
      <name val="微软雅黑"/>
      <family val="2"/>
      <charset val="134"/>
    </font>
    <font>
      <sz val="14"/>
      <color theme="1"/>
      <name val="微软雅黑"/>
      <family val="2"/>
      <charset val="134"/>
    </font>
    <font>
      <sz val="12"/>
      <name val="微软雅黑"/>
      <family val="2"/>
      <charset val="134"/>
    </font>
    <font>
      <sz val="12"/>
      <color indexed="8"/>
      <name val="微软雅黑"/>
      <family val="2"/>
      <charset val="134"/>
    </font>
    <font>
      <sz val="14"/>
      <name val="微软雅黑"/>
      <family val="2"/>
      <charset val="134"/>
    </font>
    <font>
      <sz val="14"/>
      <color indexed="8"/>
      <name val="微软雅黑"/>
      <family val="2"/>
      <charset val="134"/>
    </font>
    <font>
      <b/>
      <sz val="14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sz val="11"/>
      <color theme="0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b/>
      <sz val="18"/>
      <color theme="3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1"/>
      <color rgb="FFFA7D00"/>
      <name val="宋体"/>
      <family val="3"/>
      <charset val="134"/>
      <scheme val="minor"/>
    </font>
    <font>
      <b/>
      <sz val="11"/>
      <color rgb="FFFA7D00"/>
      <name val="宋体"/>
      <family val="3"/>
      <charset val="134"/>
      <scheme val="minor"/>
    </font>
    <font>
      <sz val="11"/>
      <color rgb="FF9C6500"/>
      <name val="宋体"/>
      <family val="3"/>
      <charset val="134"/>
      <scheme val="minor"/>
    </font>
    <font>
      <b/>
      <sz val="15"/>
      <color theme="3"/>
      <name val="宋体"/>
      <family val="3"/>
      <charset val="134"/>
      <scheme val="minor"/>
    </font>
    <font>
      <b/>
      <sz val="11"/>
      <color theme="3"/>
      <name val="宋体"/>
      <family val="3"/>
      <charset val="134"/>
      <scheme val="minor"/>
    </font>
    <font>
      <b/>
      <sz val="13"/>
      <color theme="3"/>
      <name val="宋体"/>
      <family val="3"/>
      <charset val="134"/>
      <scheme val="minor"/>
    </font>
    <font>
      <sz val="11"/>
      <color rgb="FF3F3F76"/>
      <name val="宋体"/>
      <family val="3"/>
      <charset val="134"/>
      <scheme val="minor"/>
    </font>
    <font>
      <b/>
      <sz val="11"/>
      <color rgb="FF3F3F3F"/>
      <name val="宋体"/>
      <family val="3"/>
      <charset val="134"/>
      <scheme val="minor"/>
    </font>
    <font>
      <sz val="11"/>
      <color rgb="FF006100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49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485"/>
        <bgColor indexed="64"/>
      </patternFill>
    </fill>
  </fills>
  <borders count="4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theme="4" tint="0.499984740745262"/>
      </bottom>
      <diagonal/>
    </border>
    <border>
      <left style="thick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08">
    <xf numFmtId="0" fontId="0" fillId="0" borderId="0">
      <alignment vertical="center"/>
    </xf>
    <xf numFmtId="0" fontId="1" fillId="0" borderId="0">
      <alignment vertical="center"/>
    </xf>
    <xf numFmtId="0" fontId="20" fillId="0" borderId="0" applyNumberFormat="0" applyBorder="0" applyAlignment="0" applyProtection="0">
      <alignment vertical="center"/>
    </xf>
    <xf numFmtId="0" fontId="19" fillId="0" borderId="0" applyNumberFormat="0" applyBorder="0" applyAlignment="0" applyProtection="0">
      <alignment vertical="center"/>
    </xf>
    <xf numFmtId="0" fontId="8" fillId="2" borderId="0" applyNumberFormat="0" applyBorder="0" applyProtection="0">
      <alignment vertical="center"/>
    </xf>
    <xf numFmtId="0" fontId="8" fillId="3" borderId="0" applyNumberFormat="0" applyBorder="0" applyProtection="0">
      <alignment vertical="center"/>
    </xf>
    <xf numFmtId="0" fontId="8" fillId="4" borderId="0" applyNumberFormat="0" applyBorder="0" applyProtection="0">
      <alignment vertical="center"/>
    </xf>
    <xf numFmtId="0" fontId="8" fillId="5" borderId="0" applyNumberFormat="0" applyBorder="0" applyProtection="0">
      <alignment vertical="center"/>
    </xf>
    <xf numFmtId="0" fontId="8" fillId="6" borderId="0" applyNumberFormat="0" applyBorder="0" applyProtection="0">
      <alignment vertical="center"/>
    </xf>
    <xf numFmtId="0" fontId="8" fillId="7" borderId="0" applyNumberFormat="0" applyBorder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8" borderId="0" applyNumberFormat="0" applyBorder="0" applyProtection="0">
      <alignment vertical="center"/>
    </xf>
    <xf numFmtId="0" fontId="8" fillId="9" borderId="0" applyNumberFormat="0" applyBorder="0" applyProtection="0">
      <alignment vertical="center"/>
    </xf>
    <xf numFmtId="0" fontId="8" fillId="10" borderId="0" applyNumberFormat="0" applyBorder="0" applyProtection="0">
      <alignment vertical="center"/>
    </xf>
    <xf numFmtId="0" fontId="8" fillId="5" borderId="0" applyNumberFormat="0" applyBorder="0" applyProtection="0">
      <alignment vertical="center"/>
    </xf>
    <xf numFmtId="0" fontId="8" fillId="8" borderId="0" applyNumberFormat="0" applyBorder="0" applyProtection="0">
      <alignment vertical="center"/>
    </xf>
    <xf numFmtId="0" fontId="8" fillId="11" borderId="0" applyNumberFormat="0" applyBorder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2" fillId="12" borderId="0" applyNumberFormat="0" applyBorder="0" applyProtection="0">
      <alignment vertical="center"/>
    </xf>
    <xf numFmtId="0" fontId="2" fillId="9" borderId="0" applyNumberFormat="0" applyBorder="0" applyProtection="0">
      <alignment vertical="center"/>
    </xf>
    <xf numFmtId="0" fontId="2" fillId="10" borderId="0" applyNumberFormat="0" applyBorder="0" applyProtection="0">
      <alignment vertical="center"/>
    </xf>
    <xf numFmtId="0" fontId="2" fillId="13" borderId="0" applyNumberFormat="0" applyBorder="0" applyProtection="0">
      <alignment vertical="center"/>
    </xf>
    <xf numFmtId="0" fontId="2" fillId="14" borderId="0" applyNumberFormat="0" applyBorder="0" applyProtection="0">
      <alignment vertical="center"/>
    </xf>
    <xf numFmtId="0" fontId="2" fillId="15" borderId="0" applyNumberFormat="0" applyBorder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7" borderId="0" applyNumberFormat="0" applyBorder="0" applyProtection="0">
      <alignment vertical="center"/>
    </xf>
    <xf numFmtId="0" fontId="2" fillId="18" borderId="0" applyNumberFormat="0" applyBorder="0" applyProtection="0">
      <alignment vertical="center"/>
    </xf>
    <xf numFmtId="0" fontId="2" fillId="19" borderId="0" applyNumberFormat="0" applyBorder="0" applyProtection="0">
      <alignment vertical="center"/>
    </xf>
    <xf numFmtId="0" fontId="2" fillId="13" borderId="0" applyNumberFormat="0" applyBorder="0" applyProtection="0">
      <alignment vertical="center"/>
    </xf>
    <xf numFmtId="0" fontId="2" fillId="14" borderId="0" applyNumberFormat="0" applyBorder="0" applyProtection="0">
      <alignment vertical="center"/>
    </xf>
    <xf numFmtId="0" fontId="2" fillId="20" borderId="0" applyNumberFormat="0" applyBorder="0" applyProtection="0">
      <alignment vertical="center"/>
    </xf>
    <xf numFmtId="0" fontId="9" fillId="3" borderId="0" applyNumberFormat="0" applyBorder="0" applyProtection="0">
      <alignment vertical="center"/>
    </xf>
    <xf numFmtId="0" fontId="12" fillId="21" borderId="1" applyNumberFormat="0" applyProtection="0">
      <alignment vertical="center"/>
    </xf>
    <xf numFmtId="0" fontId="10" fillId="22" borderId="2" applyNumberFormat="0" applyProtection="0">
      <alignment vertical="center"/>
    </xf>
    <xf numFmtId="0" fontId="6" fillId="0" borderId="0" applyNumberFormat="0" applyBorder="0" applyProtection="0">
      <alignment vertical="center"/>
    </xf>
    <xf numFmtId="0" fontId="18" fillId="4" borderId="0" applyNumberFormat="0" applyBorder="0" applyProtection="0">
      <alignment vertical="center"/>
    </xf>
    <xf numFmtId="0" fontId="3" fillId="0" borderId="3" applyNumberFormat="0" applyProtection="0">
      <alignment vertical="center"/>
    </xf>
    <xf numFmtId="0" fontId="17" fillId="0" borderId="4" applyNumberFormat="0" applyProtection="0">
      <alignment vertical="center"/>
    </xf>
    <xf numFmtId="0" fontId="4" fillId="0" borderId="5" applyNumberFormat="0" applyProtection="0">
      <alignment vertical="center"/>
    </xf>
    <xf numFmtId="0" fontId="4" fillId="0" borderId="0" applyNumberFormat="0" applyBorder="0" applyProtection="0">
      <alignment vertical="center"/>
    </xf>
    <xf numFmtId="0" fontId="13" fillId="7" borderId="1" applyNumberFormat="0" applyProtection="0">
      <alignment vertical="center"/>
    </xf>
    <xf numFmtId="0" fontId="14" fillId="0" borderId="6" applyNumberFormat="0" applyProtection="0">
      <alignment vertical="center"/>
    </xf>
    <xf numFmtId="0" fontId="7" fillId="23" borderId="0" applyNumberFormat="0" applyBorder="0" applyProtection="0">
      <alignment vertical="center"/>
    </xf>
    <xf numFmtId="0" fontId="1" fillId="24" borderId="7" applyNumberFormat="0" applyProtection="0">
      <alignment vertical="center"/>
    </xf>
    <xf numFmtId="0" fontId="15" fillId="21" borderId="8" applyNumberFormat="0" applyProtection="0">
      <alignment vertical="center"/>
    </xf>
    <xf numFmtId="0" fontId="11" fillId="0" borderId="0" applyNumberFormat="0" applyBorder="0" applyProtection="0">
      <alignment vertical="center"/>
    </xf>
    <xf numFmtId="0" fontId="16" fillId="0" borderId="9" applyNumberFormat="0" applyProtection="0">
      <alignment vertical="center"/>
    </xf>
    <xf numFmtId="0" fontId="5" fillId="0" borderId="0" applyNumberFormat="0" applyBorder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3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4" fillId="0" borderId="5" applyNumberFormat="0" applyFill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18" fillId="4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2" fillId="21" borderId="1" applyNumberFormat="0" applyAlignment="0" applyProtection="0">
      <alignment vertical="center"/>
    </xf>
    <xf numFmtId="0" fontId="10" fillId="22" borderId="2" applyNumberForma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15" fillId="21" borderId="8" applyNumberFormat="0" applyAlignment="0" applyProtection="0">
      <alignment vertical="center"/>
    </xf>
    <xf numFmtId="0" fontId="13" fillId="7" borderId="1" applyNumberFormat="0" applyAlignment="0" applyProtection="0">
      <alignment vertical="center"/>
    </xf>
    <xf numFmtId="0" fontId="19" fillId="0" borderId="0" applyNumberFormat="0" applyBorder="0" applyAlignment="0" applyProtection="0">
      <alignment vertical="center"/>
    </xf>
    <xf numFmtId="0" fontId="20" fillId="0" borderId="0" applyNumberFormat="0" applyBorder="0" applyAlignment="0" applyProtection="0">
      <alignment vertical="center"/>
    </xf>
    <xf numFmtId="0" fontId="1" fillId="24" borderId="7" applyNumberFormat="0" applyFont="0" applyAlignment="0" applyProtection="0">
      <alignment vertical="center"/>
    </xf>
    <xf numFmtId="0" fontId="24" fillId="0" borderId="0">
      <alignment vertical="center"/>
    </xf>
    <xf numFmtId="0" fontId="31" fillId="2" borderId="0" applyNumberFormat="0" applyBorder="0" applyProtection="0">
      <alignment vertical="center"/>
    </xf>
    <xf numFmtId="0" fontId="31" fillId="3" borderId="0" applyNumberFormat="0" applyBorder="0" applyProtection="0">
      <alignment vertical="center"/>
    </xf>
    <xf numFmtId="0" fontId="31" fillId="4" borderId="0" applyNumberFormat="0" applyBorder="0" applyProtection="0">
      <alignment vertical="center"/>
    </xf>
    <xf numFmtId="0" fontId="31" fillId="5" borderId="0" applyNumberFormat="0" applyBorder="0" applyProtection="0">
      <alignment vertical="center"/>
    </xf>
    <xf numFmtId="0" fontId="31" fillId="6" borderId="0" applyNumberFormat="0" applyBorder="0" applyProtection="0">
      <alignment vertical="center"/>
    </xf>
    <xf numFmtId="0" fontId="31" fillId="7" borderId="0" applyNumberFormat="0" applyBorder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8" borderId="0" applyNumberFormat="0" applyBorder="0" applyProtection="0">
      <alignment vertical="center"/>
    </xf>
    <xf numFmtId="0" fontId="31" fillId="9" borderId="0" applyNumberFormat="0" applyBorder="0" applyProtection="0">
      <alignment vertical="center"/>
    </xf>
    <xf numFmtId="0" fontId="31" fillId="10" borderId="0" applyNumberFormat="0" applyBorder="0" applyProtection="0">
      <alignment vertical="center"/>
    </xf>
    <xf numFmtId="0" fontId="31" fillId="5" borderId="0" applyNumberFormat="0" applyBorder="0" applyProtection="0">
      <alignment vertical="center"/>
    </xf>
    <xf numFmtId="0" fontId="31" fillId="8" borderId="0" applyNumberFormat="0" applyBorder="0" applyProtection="0">
      <alignment vertical="center"/>
    </xf>
    <xf numFmtId="0" fontId="31" fillId="11" borderId="0" applyNumberFormat="0" applyBorder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25" fillId="12" borderId="0" applyNumberFormat="0" applyBorder="0" applyProtection="0">
      <alignment vertical="center"/>
    </xf>
    <xf numFmtId="0" fontId="25" fillId="9" borderId="0" applyNumberFormat="0" applyBorder="0" applyProtection="0">
      <alignment vertical="center"/>
    </xf>
    <xf numFmtId="0" fontId="25" fillId="10" borderId="0" applyNumberFormat="0" applyBorder="0" applyProtection="0">
      <alignment vertical="center"/>
    </xf>
    <xf numFmtId="0" fontId="25" fillId="13" borderId="0" applyNumberFormat="0" applyBorder="0" applyProtection="0">
      <alignment vertical="center"/>
    </xf>
    <xf numFmtId="0" fontId="25" fillId="14" borderId="0" applyNumberFormat="0" applyBorder="0" applyProtection="0">
      <alignment vertical="center"/>
    </xf>
    <xf numFmtId="0" fontId="25" fillId="15" borderId="0" applyNumberFormat="0" applyBorder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7" borderId="0" applyNumberFormat="0" applyBorder="0" applyProtection="0">
      <alignment vertical="center"/>
    </xf>
    <xf numFmtId="0" fontId="25" fillId="18" borderId="0" applyNumberFormat="0" applyBorder="0" applyProtection="0">
      <alignment vertical="center"/>
    </xf>
    <xf numFmtId="0" fontId="25" fillId="19" borderId="0" applyNumberFormat="0" applyBorder="0" applyProtection="0">
      <alignment vertical="center"/>
    </xf>
    <xf numFmtId="0" fontId="25" fillId="13" borderId="0" applyNumberFormat="0" applyBorder="0" applyProtection="0">
      <alignment vertical="center"/>
    </xf>
    <xf numFmtId="0" fontId="25" fillId="14" borderId="0" applyNumberFormat="0" applyBorder="0" applyProtection="0">
      <alignment vertical="center"/>
    </xf>
    <xf numFmtId="0" fontId="25" fillId="20" borderId="0" applyNumberFormat="0" applyBorder="0" applyProtection="0">
      <alignment vertical="center"/>
    </xf>
    <xf numFmtId="0" fontId="32" fillId="3" borderId="0" applyNumberFormat="0" applyBorder="0" applyProtection="0">
      <alignment vertical="center"/>
    </xf>
    <xf numFmtId="0" fontId="35" fillId="21" borderId="1" applyNumberFormat="0" applyProtection="0">
      <alignment vertical="center"/>
    </xf>
    <xf numFmtId="0" fontId="33" fillId="22" borderId="2" applyNumberFormat="0" applyProtection="0">
      <alignment vertical="center"/>
    </xf>
    <xf numFmtId="0" fontId="29" fillId="0" borderId="0" applyNumberFormat="0" applyBorder="0" applyProtection="0">
      <alignment vertical="center"/>
    </xf>
    <xf numFmtId="0" fontId="41" fillId="4" borderId="0" applyNumberFormat="0" applyBorder="0" applyProtection="0">
      <alignment vertical="center"/>
    </xf>
    <xf numFmtId="0" fontId="26" fillId="0" borderId="3" applyNumberFormat="0" applyProtection="0">
      <alignment vertical="center"/>
    </xf>
    <xf numFmtId="0" fontId="40" fillId="0" borderId="4" applyNumberFormat="0" applyProtection="0">
      <alignment vertical="center"/>
    </xf>
    <xf numFmtId="0" fontId="27" fillId="0" borderId="5" applyNumberFormat="0" applyProtection="0">
      <alignment vertical="center"/>
    </xf>
    <xf numFmtId="0" fontId="27" fillId="0" borderId="0" applyNumberFormat="0" applyBorder="0" applyProtection="0">
      <alignment vertical="center"/>
    </xf>
    <xf numFmtId="0" fontId="36" fillId="7" borderId="1" applyNumberFormat="0" applyProtection="0">
      <alignment vertical="center"/>
    </xf>
    <xf numFmtId="0" fontId="37" fillId="0" borderId="6" applyNumberFormat="0" applyProtection="0">
      <alignment vertical="center"/>
    </xf>
    <xf numFmtId="0" fontId="30" fillId="23" borderId="0" applyNumberFormat="0" applyBorder="0" applyProtection="0">
      <alignment vertical="center"/>
    </xf>
    <xf numFmtId="0" fontId="24" fillId="24" borderId="7" applyNumberFormat="0" applyProtection="0">
      <alignment vertical="center"/>
    </xf>
    <xf numFmtId="0" fontId="38" fillId="21" borderId="8" applyNumberFormat="0" applyProtection="0">
      <alignment vertical="center"/>
    </xf>
    <xf numFmtId="0" fontId="34" fillId="0" borderId="0" applyNumberFormat="0" applyBorder="0" applyProtection="0">
      <alignment vertical="center"/>
    </xf>
    <xf numFmtId="0" fontId="39" fillId="0" borderId="9" applyNumberFormat="0" applyProtection="0">
      <alignment vertical="center"/>
    </xf>
    <xf numFmtId="0" fontId="28" fillId="0" borderId="0" applyNumberFormat="0" applyBorder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6" fillId="0" borderId="3" applyNumberFormat="0" applyFill="0" applyAlignment="0" applyProtection="0">
      <alignment vertical="center"/>
    </xf>
    <xf numFmtId="0" fontId="40" fillId="0" borderId="4" applyNumberFormat="0" applyFill="0" applyAlignment="0" applyProtection="0">
      <alignment vertical="center"/>
    </xf>
    <xf numFmtId="0" fontId="27" fillId="0" borderId="5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4" fillId="0" borderId="0">
      <alignment vertical="center"/>
    </xf>
    <xf numFmtId="0" fontId="31" fillId="0" borderId="0">
      <alignment vertical="center"/>
    </xf>
    <xf numFmtId="0" fontId="41" fillId="4" borderId="0" applyNumberFormat="0" applyBorder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35" fillId="21" borderId="1" applyNumberFormat="0" applyAlignment="0" applyProtection="0">
      <alignment vertical="center"/>
    </xf>
    <xf numFmtId="0" fontId="33" fillId="22" borderId="2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7" fillId="0" borderId="6" applyNumberFormat="0" applyFill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38" fillId="21" borderId="8" applyNumberFormat="0" applyAlignment="0" applyProtection="0">
      <alignment vertical="center"/>
    </xf>
    <xf numFmtId="0" fontId="36" fillId="7" borderId="1" applyNumberFormat="0" applyAlignment="0" applyProtection="0">
      <alignment vertical="center"/>
    </xf>
    <xf numFmtId="0" fontId="24" fillId="24" borderId="7" applyNumberFormat="0" applyFont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53" fillId="0" borderId="0">
      <alignment vertical="center"/>
    </xf>
    <xf numFmtId="0" fontId="1" fillId="24" borderId="31" applyNumberFormat="0" applyFont="0" applyAlignment="0" applyProtection="0">
      <alignment vertical="center"/>
    </xf>
    <xf numFmtId="0" fontId="1" fillId="24" borderId="31" applyNumberFormat="0" applyFont="0" applyAlignment="0" applyProtection="0">
      <alignment vertical="center"/>
    </xf>
    <xf numFmtId="0" fontId="13" fillId="7" borderId="28" applyNumberFormat="0" applyAlignment="0" applyProtection="0">
      <alignment vertical="center"/>
    </xf>
    <xf numFmtId="0" fontId="13" fillId="7" borderId="28" applyNumberFormat="0" applyAlignment="0" applyProtection="0">
      <alignment vertical="center"/>
    </xf>
    <xf numFmtId="0" fontId="15" fillId="21" borderId="27" applyNumberFormat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2" fillId="21" borderId="28" applyNumberFormat="0" applyAlignment="0" applyProtection="0">
      <alignment vertical="center"/>
    </xf>
    <xf numFmtId="0" fontId="2" fillId="20" borderId="0" applyNumberFormat="0" applyBorder="0" applyProtection="0">
      <alignment vertical="center"/>
    </xf>
    <xf numFmtId="0" fontId="16" fillId="0" borderId="30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4" fillId="0" borderId="5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3" fillId="0" borderId="3" applyNumberFormat="0" applyFill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11" fillId="0" borderId="0" applyNumberFormat="0" applyBorder="0" applyProtection="0">
      <alignment vertical="center"/>
    </xf>
    <xf numFmtId="0" fontId="15" fillId="21" borderId="27" applyNumberFormat="0" applyProtection="0">
      <alignment vertical="center"/>
    </xf>
    <xf numFmtId="0" fontId="10" fillId="22" borderId="2" applyNumberFormat="0" applyAlignment="0" applyProtection="0">
      <alignment vertical="center"/>
    </xf>
    <xf numFmtId="0" fontId="1" fillId="24" borderId="31" applyNumberForma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4" fillId="0" borderId="6" applyNumberFormat="0" applyProtection="0">
      <alignment vertical="center"/>
    </xf>
    <xf numFmtId="0" fontId="2" fillId="10" borderId="0" applyNumberFormat="0" applyBorder="0" applyProtection="0">
      <alignment vertical="center"/>
    </xf>
    <xf numFmtId="0" fontId="4" fillId="0" borderId="5" applyNumberFormat="0" applyProtection="0">
      <alignment vertical="center"/>
    </xf>
    <xf numFmtId="0" fontId="17" fillId="0" borderId="4" applyNumberFormat="0" applyProtection="0">
      <alignment vertical="center"/>
    </xf>
    <xf numFmtId="0" fontId="18" fillId="4" borderId="0" applyNumberFormat="0" applyBorder="0" applyProtection="0">
      <alignment vertical="center"/>
    </xf>
    <xf numFmtId="0" fontId="10" fillId="22" borderId="2" applyNumberFormat="0" applyProtection="0">
      <alignment vertical="center"/>
    </xf>
    <xf numFmtId="0" fontId="12" fillId="21" borderId="28" applyNumberFormat="0" applyProtection="0">
      <alignment vertical="center"/>
    </xf>
    <xf numFmtId="0" fontId="9" fillId="3" borderId="0" applyNumberFormat="0" applyBorder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67" fillId="0" borderId="26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2" fillId="15" borderId="0" applyNumberFormat="0" applyBorder="0" applyProtection="0">
      <alignment vertical="center"/>
    </xf>
    <xf numFmtId="0" fontId="7" fillId="23" borderId="0" applyNumberFormat="0" applyBorder="0" applyProtection="0">
      <alignment vertical="center"/>
    </xf>
    <xf numFmtId="0" fontId="5" fillId="0" borderId="0" applyNumberFormat="0" applyBorder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2" fillId="13" borderId="0" applyNumberFormat="0" applyBorder="0" applyProtection="0">
      <alignment vertical="center"/>
    </xf>
    <xf numFmtId="0" fontId="13" fillId="7" borderId="28" applyNumberForma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2" fillId="14" borderId="0" applyNumberFormat="0" applyBorder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Protection="0">
      <alignment vertical="center"/>
    </xf>
    <xf numFmtId="0" fontId="8" fillId="11" borderId="0" applyNumberFormat="0" applyBorder="0" applyProtection="0">
      <alignment vertical="center"/>
    </xf>
    <xf numFmtId="0" fontId="2" fillId="14" borderId="0" applyNumberFormat="0" applyBorder="0" applyProtection="0">
      <alignment vertical="center"/>
    </xf>
    <xf numFmtId="0" fontId="8" fillId="8" borderId="0" applyNumberFormat="0" applyBorder="0" applyProtection="0">
      <alignment vertical="center"/>
    </xf>
    <xf numFmtId="0" fontId="2" fillId="13" borderId="0" applyNumberFormat="0" applyBorder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66" fillId="42" borderId="0" applyNumberFormat="0" applyBorder="0" applyAlignment="0" applyProtection="0">
      <alignment vertical="center"/>
    </xf>
    <xf numFmtId="0" fontId="60" fillId="35" borderId="0" applyNumberFormat="0" applyBorder="0" applyAlignment="0" applyProtection="0">
      <alignment vertical="center"/>
    </xf>
    <xf numFmtId="0" fontId="2" fillId="17" borderId="0" applyNumberFormat="0" applyBorder="0" applyProtection="0">
      <alignment vertical="center"/>
    </xf>
    <xf numFmtId="0" fontId="8" fillId="7" borderId="0" applyNumberFormat="0" applyBorder="0" applyProtection="0">
      <alignment vertical="center"/>
    </xf>
    <xf numFmtId="0" fontId="8" fillId="8" borderId="0" applyNumberFormat="0" applyBorder="0" applyProtection="0">
      <alignment vertical="center"/>
    </xf>
    <xf numFmtId="0" fontId="1" fillId="0" borderId="0">
      <alignment vertical="center"/>
    </xf>
    <xf numFmtId="0" fontId="3" fillId="0" borderId="3" applyNumberForma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10" borderId="0" applyNumberFormat="0" applyBorder="0" applyProtection="0">
      <alignment vertical="center"/>
    </xf>
    <xf numFmtId="0" fontId="8" fillId="0" borderId="0">
      <alignment vertical="center"/>
    </xf>
    <xf numFmtId="0" fontId="8" fillId="5" borderId="0" applyNumberFormat="0" applyBorder="0" applyProtection="0">
      <alignment vertical="center"/>
    </xf>
    <xf numFmtId="0" fontId="6" fillId="0" borderId="0" applyNumberFormat="0" applyBorder="0" applyProtection="0">
      <alignment vertical="center"/>
    </xf>
    <xf numFmtId="0" fontId="2" fillId="18" borderId="0" applyNumberFormat="0" applyBorder="0" applyProtection="0">
      <alignment vertical="center"/>
    </xf>
    <xf numFmtId="0" fontId="8" fillId="9" borderId="0" applyNumberFormat="0" applyBorder="0" applyProtection="0">
      <alignment vertical="center"/>
    </xf>
    <xf numFmtId="0" fontId="62" fillId="0" borderId="32" applyNumberFormat="0" applyFill="0" applyAlignment="0" applyProtection="0">
      <alignment vertical="center"/>
    </xf>
    <xf numFmtId="0" fontId="53" fillId="48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63" fillId="0" borderId="29" applyNumberFormat="0" applyFill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8" fillId="3" borderId="0" applyNumberFormat="0" applyBorder="0" applyProtection="0">
      <alignment vertical="center"/>
    </xf>
    <xf numFmtId="0" fontId="16" fillId="0" borderId="30" applyNumberFormat="0" applyFill="0" applyAlignment="0" applyProtection="0">
      <alignment vertical="center"/>
    </xf>
    <xf numFmtId="0" fontId="8" fillId="2" borderId="0" applyNumberFormat="0" applyBorder="0" applyProtection="0">
      <alignment vertical="center"/>
    </xf>
    <xf numFmtId="0" fontId="61" fillId="0" borderId="29" applyNumberFormat="0" applyFill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54" fillId="38" borderId="0" applyNumberFormat="0" applyBorder="0" applyAlignment="0" applyProtection="0">
      <alignment vertical="center"/>
    </xf>
    <xf numFmtId="0" fontId="2" fillId="19" borderId="0" applyNumberFormat="0" applyBorder="0" applyProtection="0">
      <alignment vertical="center"/>
    </xf>
    <xf numFmtId="0" fontId="54" fillId="37" borderId="0" applyNumberFormat="0" applyBorder="0" applyAlignment="0" applyProtection="0">
      <alignment vertical="center"/>
    </xf>
    <xf numFmtId="0" fontId="54" fillId="29" borderId="0" applyNumberFormat="0" applyBorder="0" applyAlignment="0" applyProtection="0">
      <alignment vertical="center"/>
    </xf>
    <xf numFmtId="0" fontId="64" fillId="39" borderId="22" applyNumberFormat="0" applyAlignment="0" applyProtection="0">
      <alignment vertical="center"/>
    </xf>
    <xf numFmtId="0" fontId="54" fillId="43" borderId="0" applyNumberFormat="0" applyBorder="0" applyAlignment="0" applyProtection="0">
      <alignment vertical="center"/>
    </xf>
    <xf numFmtId="0" fontId="53" fillId="36" borderId="0" applyNumberFormat="0" applyBorder="0" applyAlignment="0" applyProtection="0">
      <alignment vertical="center"/>
    </xf>
    <xf numFmtId="0" fontId="16" fillId="0" borderId="30" applyNumberFormat="0" applyProtection="0">
      <alignment vertical="center"/>
    </xf>
    <xf numFmtId="0" fontId="54" fillId="41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54" fillId="46" borderId="0" applyNumberFormat="0" applyBorder="0" applyAlignment="0" applyProtection="0">
      <alignment vertical="center"/>
    </xf>
    <xf numFmtId="0" fontId="53" fillId="34" borderId="0" applyNumberFormat="0" applyBorder="0" applyAlignment="0" applyProtection="0">
      <alignment vertical="center"/>
    </xf>
    <xf numFmtId="0" fontId="54" fillId="33" borderId="0" applyNumberFormat="0" applyBorder="0" applyAlignment="0" applyProtection="0">
      <alignment vertical="center"/>
    </xf>
    <xf numFmtId="0" fontId="54" fillId="45" borderId="0" applyNumberFormat="0" applyBorder="0" applyAlignment="0" applyProtection="0">
      <alignment vertical="center"/>
    </xf>
    <xf numFmtId="0" fontId="1" fillId="0" borderId="0">
      <alignment vertical="center"/>
    </xf>
    <xf numFmtId="0" fontId="59" fillId="32" borderId="22" applyNumberFormat="0" applyAlignment="0" applyProtection="0">
      <alignment vertical="center"/>
    </xf>
    <xf numFmtId="0" fontId="54" fillId="31" borderId="0" applyNumberFormat="0" applyBorder="0" applyAlignment="0" applyProtection="0">
      <alignment vertical="center"/>
    </xf>
    <xf numFmtId="0" fontId="8" fillId="4" borderId="0" applyNumberFormat="0" applyBorder="0" applyProtection="0">
      <alignment vertical="center"/>
    </xf>
    <xf numFmtId="0" fontId="65" fillId="32" borderId="23" applyNumberFormat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53" fillId="28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58" fillId="0" borderId="24" applyNumberFormat="0" applyFill="0" applyAlignment="0" applyProtection="0">
      <alignment vertical="center"/>
    </xf>
    <xf numFmtId="0" fontId="12" fillId="21" borderId="28" applyNumberFormat="0" applyAlignment="0" applyProtection="0">
      <alignment vertical="center"/>
    </xf>
    <xf numFmtId="0" fontId="15" fillId="21" borderId="27" applyNumberFormat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7" fillId="40" borderId="25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53" fillId="44" borderId="0" applyNumberFormat="0" applyBorder="0" applyAlignment="0" applyProtection="0">
      <alignment vertical="center"/>
    </xf>
    <xf numFmtId="0" fontId="54" fillId="27" borderId="0" applyNumberFormat="0" applyBorder="0" applyAlignment="0" applyProtection="0">
      <alignment vertical="center"/>
    </xf>
    <xf numFmtId="0" fontId="54" fillId="47" borderId="0" applyNumberFormat="0" applyBorder="0" applyAlignment="0" applyProtection="0">
      <alignment vertical="center"/>
    </xf>
    <xf numFmtId="0" fontId="53" fillId="2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8" fillId="6" borderId="0" applyNumberFormat="0" applyBorder="0" applyProtection="0">
      <alignment vertical="center"/>
    </xf>
    <xf numFmtId="0" fontId="4" fillId="0" borderId="0" applyNumberFormat="0" applyBorder="0" applyProtection="0">
      <alignment vertical="center"/>
    </xf>
  </cellStyleXfs>
  <cellXfs count="68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23" fillId="0" borderId="0" xfId="0" applyFont="1" applyAlignment="1">
      <alignment vertical="center" wrapText="1"/>
    </xf>
    <xf numFmtId="0" fontId="23" fillId="0" borderId="0" xfId="0" applyFont="1" applyAlignment="1">
      <alignment horizontal="center" vertical="center" wrapText="1"/>
    </xf>
    <xf numFmtId="0" fontId="21" fillId="0" borderId="16" xfId="69" applyFont="1" applyFill="1" applyBorder="1" applyAlignment="1">
      <alignment horizontal="left" vertical="center" wrapText="1"/>
    </xf>
    <xf numFmtId="176" fontId="21" fillId="0" borderId="16" xfId="69" applyNumberFormat="1" applyFont="1" applyFill="1" applyBorder="1" applyAlignment="1">
      <alignment horizontal="center" vertical="center" wrapText="1"/>
    </xf>
    <xf numFmtId="0" fontId="21" fillId="0" borderId="16" xfId="69" applyFont="1" applyFill="1" applyBorder="1" applyAlignment="1">
      <alignment horizontal="center" vertical="center" wrapText="1"/>
    </xf>
    <xf numFmtId="0" fontId="45" fillId="0" borderId="16" xfId="69" applyFont="1" applyFill="1" applyBorder="1" applyAlignment="1">
      <alignment horizontal="left" vertical="center" wrapText="1"/>
    </xf>
    <xf numFmtId="176" fontId="21" fillId="0" borderId="16" xfId="1" applyNumberFormat="1" applyFont="1" applyFill="1" applyBorder="1" applyAlignment="1">
      <alignment horizontal="center" vertical="center" wrapText="1"/>
    </xf>
    <xf numFmtId="0" fontId="21" fillId="0" borderId="16" xfId="88" applyNumberFormat="1" applyFont="1" applyFill="1" applyBorder="1" applyAlignment="1">
      <alignment vertical="center" wrapText="1"/>
    </xf>
    <xf numFmtId="0" fontId="21" fillId="0" borderId="16" xfId="88" applyNumberFormat="1" applyFont="1" applyFill="1" applyBorder="1" applyAlignment="1">
      <alignment horizontal="center" vertical="center" wrapText="1"/>
    </xf>
    <xf numFmtId="176" fontId="21" fillId="0" borderId="16" xfId="88" applyNumberFormat="1" applyFont="1" applyFill="1" applyBorder="1" applyAlignment="1">
      <alignment horizontal="center" vertical="center" wrapText="1"/>
    </xf>
    <xf numFmtId="177" fontId="21" fillId="0" borderId="16" xfId="69" applyNumberFormat="1" applyFont="1" applyFill="1" applyBorder="1" applyAlignment="1">
      <alignment horizontal="center" vertical="center" wrapText="1"/>
    </xf>
    <xf numFmtId="178" fontId="23" fillId="0" borderId="0" xfId="0" applyNumberFormat="1" applyFont="1" applyAlignment="1">
      <alignment vertical="center" wrapText="1"/>
    </xf>
    <xf numFmtId="0" fontId="21" fillId="0" borderId="19" xfId="69" applyFont="1" applyFill="1" applyBorder="1" applyAlignment="1">
      <alignment horizontal="left" vertical="center" wrapText="1"/>
    </xf>
    <xf numFmtId="0" fontId="21" fillId="0" borderId="19" xfId="69" applyFont="1" applyFill="1" applyBorder="1" applyAlignment="1">
      <alignment horizontal="center" vertical="center" wrapText="1"/>
    </xf>
    <xf numFmtId="0" fontId="21" fillId="0" borderId="16" xfId="69" applyFont="1" applyFill="1" applyBorder="1" applyAlignment="1">
      <alignment horizontal="center" vertical="center" wrapText="1"/>
    </xf>
    <xf numFmtId="176" fontId="21" fillId="0" borderId="19" xfId="69" applyNumberFormat="1" applyFont="1" applyFill="1" applyBorder="1" applyAlignment="1">
      <alignment horizontal="center" vertical="center" wrapText="1"/>
    </xf>
    <xf numFmtId="0" fontId="45" fillId="0" borderId="19" xfId="69" applyFont="1" applyFill="1" applyBorder="1" applyAlignment="1">
      <alignment horizontal="left" vertical="center" wrapText="1"/>
    </xf>
    <xf numFmtId="0" fontId="21" fillId="0" borderId="19" xfId="69" applyFont="1" applyFill="1" applyBorder="1" applyAlignment="1">
      <alignment horizontal="center" vertical="center" wrapText="1"/>
    </xf>
    <xf numFmtId="0" fontId="21" fillId="0" borderId="16" xfId="69" applyFont="1" applyFill="1" applyBorder="1" applyAlignment="1">
      <alignment horizontal="center" vertical="center" wrapText="1"/>
    </xf>
    <xf numFmtId="0" fontId="21" fillId="0" borderId="19" xfId="69" applyFont="1" applyFill="1" applyBorder="1" applyAlignment="1">
      <alignment horizontal="center" vertical="center" wrapText="1"/>
    </xf>
    <xf numFmtId="0" fontId="21" fillId="0" borderId="19" xfId="88" applyNumberFormat="1" applyFont="1" applyFill="1" applyBorder="1" applyAlignment="1">
      <alignment vertical="center" wrapText="1"/>
    </xf>
    <xf numFmtId="0" fontId="51" fillId="0" borderId="20" xfId="1" applyFont="1" applyFill="1" applyBorder="1" applyAlignment="1">
      <alignment horizontal="center" vertical="center" wrapText="1"/>
    </xf>
    <xf numFmtId="0" fontId="48" fillId="0" borderId="16" xfId="69" applyFont="1" applyFill="1" applyBorder="1" applyAlignment="1">
      <alignment horizontal="left" vertical="center" wrapText="1"/>
    </xf>
    <xf numFmtId="0" fontId="48" fillId="0" borderId="19" xfId="69" applyFont="1" applyFill="1" applyBorder="1" applyAlignment="1">
      <alignment horizontal="left" vertical="center" wrapText="1"/>
    </xf>
    <xf numFmtId="0" fontId="48" fillId="0" borderId="18" xfId="69" applyFont="1" applyFill="1" applyBorder="1" applyAlignment="1">
      <alignment horizontal="left" vertical="center" wrapText="1"/>
    </xf>
    <xf numFmtId="0" fontId="48" fillId="0" borderId="16" xfId="1" applyFont="1" applyFill="1" applyBorder="1" applyAlignment="1">
      <alignment horizontal="left" vertical="center" wrapText="1"/>
    </xf>
    <xf numFmtId="0" fontId="48" fillId="0" borderId="16" xfId="88" applyFont="1" applyFill="1" applyBorder="1" applyAlignment="1">
      <alignment horizontal="left" vertical="center" wrapText="1"/>
    </xf>
    <xf numFmtId="0" fontId="52" fillId="26" borderId="16" xfId="69" applyFont="1" applyFill="1" applyBorder="1" applyAlignment="1">
      <alignment horizontal="center" vertical="center" wrapText="1"/>
    </xf>
    <xf numFmtId="176" fontId="52" fillId="26" borderId="16" xfId="69" applyNumberFormat="1" applyFont="1" applyFill="1" applyBorder="1" applyAlignment="1">
      <alignment horizontal="center" vertical="center" wrapText="1"/>
    </xf>
    <xf numFmtId="178" fontId="52" fillId="26" borderId="17" xfId="69" applyNumberFormat="1" applyFont="1" applyFill="1" applyBorder="1" applyAlignment="1">
      <alignment horizontal="center" vertical="center" wrapText="1"/>
    </xf>
    <xf numFmtId="0" fontId="48" fillId="0" borderId="10" xfId="69" applyFont="1" applyFill="1" applyBorder="1" applyAlignment="1">
      <alignment horizontal="center" vertical="center" wrapText="1"/>
    </xf>
    <xf numFmtId="0" fontId="21" fillId="0" borderId="19" xfId="69" applyFont="1" applyFill="1" applyBorder="1" applyAlignment="1">
      <alignment horizontal="left" vertical="center" wrapText="1"/>
    </xf>
    <xf numFmtId="0" fontId="21" fillId="0" borderId="34" xfId="69" applyFont="1" applyFill="1" applyBorder="1" applyAlignment="1">
      <alignment horizontal="center" vertical="center" wrapText="1"/>
    </xf>
    <xf numFmtId="176" fontId="21" fillId="0" borderId="34" xfId="69" applyNumberFormat="1" applyFont="1" applyFill="1" applyBorder="1" applyAlignment="1">
      <alignment horizontal="center" vertical="center" wrapText="1"/>
    </xf>
    <xf numFmtId="178" fontId="21" fillId="0" borderId="35" xfId="69" applyNumberFormat="1" applyFont="1" applyFill="1" applyBorder="1" applyAlignment="1">
      <alignment horizontal="center" vertical="center" wrapText="1"/>
    </xf>
    <xf numFmtId="178" fontId="44" fillId="25" borderId="36" xfId="0" applyNumberFormat="1" applyFont="1" applyFill="1" applyBorder="1" applyAlignment="1">
      <alignment horizontal="center" vertical="center"/>
    </xf>
    <xf numFmtId="178" fontId="44" fillId="25" borderId="35" xfId="0" applyNumberFormat="1" applyFont="1" applyFill="1" applyBorder="1" applyAlignment="1">
      <alignment horizontal="center" vertical="center"/>
    </xf>
    <xf numFmtId="178" fontId="46" fillId="25" borderId="35" xfId="0" applyNumberFormat="1" applyFont="1" applyFill="1" applyBorder="1" applyAlignment="1">
      <alignment horizontal="center" vertical="center"/>
    </xf>
    <xf numFmtId="0" fontId="0" fillId="0" borderId="35" xfId="0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178" fontId="52" fillId="26" borderId="33" xfId="69" applyNumberFormat="1" applyFont="1" applyFill="1" applyBorder="1" applyAlignment="1">
      <alignment horizontal="center" vertical="center" wrapText="1"/>
    </xf>
    <xf numFmtId="178" fontId="52" fillId="26" borderId="0" xfId="69" applyNumberFormat="1" applyFont="1" applyFill="1" applyBorder="1" applyAlignment="1">
      <alignment horizontal="center" vertical="center" wrapText="1"/>
    </xf>
    <xf numFmtId="0" fontId="48" fillId="0" borderId="10" xfId="69" applyFont="1" applyFill="1" applyBorder="1" applyAlignment="1">
      <alignment horizontal="center" vertical="center" wrapText="1"/>
    </xf>
    <xf numFmtId="0" fontId="48" fillId="0" borderId="11" xfId="69" applyFont="1" applyFill="1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0" fontId="49" fillId="0" borderId="20" xfId="69" applyFont="1" applyFill="1" applyBorder="1" applyAlignment="1">
      <alignment horizontal="center" vertical="center" wrapText="1"/>
    </xf>
    <xf numFmtId="0" fontId="49" fillId="0" borderId="12" xfId="69" applyFont="1" applyFill="1" applyBorder="1" applyAlignment="1">
      <alignment horizontal="center" vertical="center" wrapText="1"/>
    </xf>
    <xf numFmtId="0" fontId="51" fillId="0" borderId="20" xfId="69" applyFont="1" applyFill="1" applyBorder="1" applyAlignment="1">
      <alignment horizontal="center" vertical="center" wrapText="1"/>
    </xf>
    <xf numFmtId="0" fontId="51" fillId="0" borderId="12" xfId="69" applyFont="1" applyFill="1" applyBorder="1" applyAlignment="1">
      <alignment horizontal="center" vertical="center" wrapText="1"/>
    </xf>
    <xf numFmtId="0" fontId="47" fillId="0" borderId="21" xfId="0" applyFont="1" applyBorder="1" applyAlignment="1">
      <alignment horizontal="center" vertical="center" wrapText="1"/>
    </xf>
    <xf numFmtId="0" fontId="52" fillId="26" borderId="16" xfId="69" applyFont="1" applyFill="1" applyBorder="1" applyAlignment="1">
      <alignment horizontal="center" vertical="center" wrapText="1"/>
    </xf>
    <xf numFmtId="0" fontId="50" fillId="0" borderId="20" xfId="69" applyFont="1" applyFill="1" applyBorder="1" applyAlignment="1">
      <alignment horizontal="center" vertical="center" wrapText="1"/>
    </xf>
    <xf numFmtId="0" fontId="50" fillId="0" borderId="12" xfId="69" applyFont="1" applyFill="1" applyBorder="1" applyAlignment="1">
      <alignment horizontal="center" vertical="center" wrapText="1"/>
    </xf>
    <xf numFmtId="0" fontId="48" fillId="0" borderId="19" xfId="69" applyFont="1" applyFill="1" applyBorder="1" applyAlignment="1">
      <alignment horizontal="center" vertical="center" wrapText="1"/>
    </xf>
    <xf numFmtId="0" fontId="44" fillId="25" borderId="13" xfId="0" applyFont="1" applyFill="1" applyBorder="1" applyAlignment="1">
      <alignment horizontal="center" vertical="center"/>
    </xf>
    <xf numFmtId="0" fontId="44" fillId="25" borderId="14" xfId="0" applyFont="1" applyFill="1" applyBorder="1" applyAlignment="1">
      <alignment horizontal="center" vertical="center"/>
    </xf>
    <xf numFmtId="0" fontId="44" fillId="25" borderId="15" xfId="0" applyFont="1" applyFill="1" applyBorder="1" applyAlignment="1">
      <alignment horizontal="center" vertical="center"/>
    </xf>
    <xf numFmtId="0" fontId="44" fillId="25" borderId="16" xfId="0" applyFont="1" applyFill="1" applyBorder="1" applyAlignment="1">
      <alignment horizontal="center" vertical="center" wrapText="1"/>
    </xf>
    <xf numFmtId="0" fontId="44" fillId="25" borderId="16" xfId="0" applyFont="1" applyFill="1" applyBorder="1" applyAlignment="1">
      <alignment horizontal="center" vertical="center"/>
    </xf>
    <xf numFmtId="0" fontId="51" fillId="0" borderId="19" xfId="69" applyFont="1" applyFill="1" applyBorder="1" applyAlignment="1">
      <alignment horizontal="center" vertical="center" wrapText="1"/>
    </xf>
    <xf numFmtId="0" fontId="51" fillId="0" borderId="20" xfId="88" applyFont="1" applyFill="1" applyBorder="1" applyAlignment="1">
      <alignment horizontal="center" vertical="center" wrapText="1"/>
    </xf>
    <xf numFmtId="0" fontId="51" fillId="0" borderId="12" xfId="88" applyFont="1" applyFill="1" applyBorder="1" applyAlignment="1">
      <alignment horizontal="center" vertical="center" wrapText="1"/>
    </xf>
    <xf numFmtId="0" fontId="51" fillId="0" borderId="11" xfId="88" applyFont="1" applyFill="1" applyBorder="1" applyAlignment="1">
      <alignment horizontal="center" vertical="center" wrapText="1"/>
    </xf>
  </cellXfs>
  <cellStyles count="308">
    <cellStyle name="_ET_STYLE_NoName_00_" xfId="2"/>
    <cellStyle name="0,0_x005f_x000d__x005f_x000a_NA_x005f_x000d__x005f_x000a_" xfId="3"/>
    <cellStyle name="20% - Accent1" xfId="4"/>
    <cellStyle name="20% - Accent1 2" xfId="89"/>
    <cellStyle name="20% - Accent1 2 2" xfId="268"/>
    <cellStyle name="20% - Accent2" xfId="5"/>
    <cellStyle name="20% - Accent2 2" xfId="90"/>
    <cellStyle name="20% - Accent2 2 2" xfId="266"/>
    <cellStyle name="20% - Accent3" xfId="6"/>
    <cellStyle name="20% - Accent3 2" xfId="91"/>
    <cellStyle name="20% - Accent3 2 2" xfId="288"/>
    <cellStyle name="20% - Accent4" xfId="7"/>
    <cellStyle name="20% - Accent4 2" xfId="92"/>
    <cellStyle name="20% - Accent4 2 2" xfId="257"/>
    <cellStyle name="20% - Accent5" xfId="8"/>
    <cellStyle name="20% - Accent5 2" xfId="93"/>
    <cellStyle name="20% - Accent5 2 2" xfId="306"/>
    <cellStyle name="20% - Accent5 3" xfId="290"/>
    <cellStyle name="20% - Accent6" xfId="9"/>
    <cellStyle name="20% - Accent6 2" xfId="94"/>
    <cellStyle name="20% - Accent6 2 2" xfId="249"/>
    <cellStyle name="20% - Accent6 3" xfId="291"/>
    <cellStyle name="20% - 强调文字颜色 1 2" xfId="10"/>
    <cellStyle name="20% - 强调文字颜色 1 3" xfId="95"/>
    <cellStyle name="20% - 强调文字颜色 1 3 2" xfId="233"/>
    <cellStyle name="20% - 强调文字颜色 2 2" xfId="11"/>
    <cellStyle name="20% - 强调文字颜色 2 3" xfId="96"/>
    <cellStyle name="20% - 强调文字颜色 2 3 2" xfId="280"/>
    <cellStyle name="20% - 强调文字颜色 3 2" xfId="12"/>
    <cellStyle name="20% - 强调文字颜色 3 3" xfId="97"/>
    <cellStyle name="20% - 强调文字颜色 3 3 2" xfId="254"/>
    <cellStyle name="20% - 强调文字颜色 4 2" xfId="13"/>
    <cellStyle name="20% - 强调文字颜色 4 3" xfId="98"/>
    <cellStyle name="20% - 强调文字颜色 4 3 2" xfId="304"/>
    <cellStyle name="20% - 强调文字颜色 5 2" xfId="14"/>
    <cellStyle name="20% - 强调文字颜色 5 3" xfId="99"/>
    <cellStyle name="20% - 强调文字颜色 5 3 2" xfId="270"/>
    <cellStyle name="20% - 强调文字颜色 6 2" xfId="15"/>
    <cellStyle name="20% - 强调文字颜色 6 3" xfId="100"/>
    <cellStyle name="20% - 强调文字颜色 6 3 2" xfId="253"/>
    <cellStyle name="40% - Accent1" xfId="16"/>
    <cellStyle name="40% - Accent1 2" xfId="101"/>
    <cellStyle name="40% - Accent1 2 2" xfId="250"/>
    <cellStyle name="40% - Accent2" xfId="17"/>
    <cellStyle name="40% - Accent2 2" xfId="102"/>
    <cellStyle name="40% - Accent2 2 2" xfId="260"/>
    <cellStyle name="40% - Accent2 3" xfId="282"/>
    <cellStyle name="40% - Accent3" xfId="18"/>
    <cellStyle name="40% - Accent3 2" xfId="103"/>
    <cellStyle name="40% - Accent3 2 2" xfId="255"/>
    <cellStyle name="40% - Accent3 3" xfId="277"/>
    <cellStyle name="40% - Accent4" xfId="19"/>
    <cellStyle name="40% - Accent4 2" xfId="104"/>
    <cellStyle name="40% - Accent4 2 2" xfId="243"/>
    <cellStyle name="40% - Accent4 3" xfId="262"/>
    <cellStyle name="40% - Accent5" xfId="20"/>
    <cellStyle name="40% - Accent5 2" xfId="105"/>
    <cellStyle name="40% - Accent5 2 2" xfId="240"/>
    <cellStyle name="40% - Accent5 3" xfId="300"/>
    <cellStyle name="40% - Accent6" xfId="21"/>
    <cellStyle name="40% - Accent6 2" xfId="106"/>
    <cellStyle name="40% - Accent6 2 2" xfId="238"/>
    <cellStyle name="40% - Accent6 3" xfId="303"/>
    <cellStyle name="40% - 强调文字颜色 1 2" xfId="22"/>
    <cellStyle name="40% - 强调文字颜色 1 3" xfId="107"/>
    <cellStyle name="40% - 强调文字颜色 1 3 2" xfId="227"/>
    <cellStyle name="40% - 强调文字颜色 2 2" xfId="23"/>
    <cellStyle name="40% - 强调文字颜色 2 3" xfId="108"/>
    <cellStyle name="40% - 强调文字颜色 2 3 2" xfId="234"/>
    <cellStyle name="40% - 强调文字颜色 3 2" xfId="24"/>
    <cellStyle name="40% - 强调文字颜色 3 3" xfId="109"/>
    <cellStyle name="40% - 强调文字颜色 3 3 2" xfId="222"/>
    <cellStyle name="40% - 强调文字颜色 4 2" xfId="25"/>
    <cellStyle name="40% - 强调文字颜色 4 3" xfId="110"/>
    <cellStyle name="40% - 强调文字颜色 4 3 2" xfId="242"/>
    <cellStyle name="40% - 强调文字颜色 5 2" xfId="26"/>
    <cellStyle name="40% - 强调文字颜色 5 3" xfId="111"/>
    <cellStyle name="40% - 强调文字颜色 5 3 2" xfId="299"/>
    <cellStyle name="40% - 强调文字颜色 6 2" xfId="27"/>
    <cellStyle name="40% - 强调文字颜色 6 3" xfId="112"/>
    <cellStyle name="40% - 强调文字颜色 6 3 2" xfId="263"/>
    <cellStyle name="60% - Accent1" xfId="28"/>
    <cellStyle name="60% - Accent1 2" xfId="113"/>
    <cellStyle name="60% - Accent1 2 2" xfId="237"/>
    <cellStyle name="60% - Accent2" xfId="29"/>
    <cellStyle name="60% - Accent2 2" xfId="114"/>
    <cellStyle name="60% - Accent2 2 2" xfId="232"/>
    <cellStyle name="60% - Accent2 3" xfId="279"/>
    <cellStyle name="60% - Accent3" xfId="30"/>
    <cellStyle name="60% - Accent3 2" xfId="115"/>
    <cellStyle name="60% - Accent3 2 2" xfId="213"/>
    <cellStyle name="60% - Accent3 3" xfId="274"/>
    <cellStyle name="60% - Accent4" xfId="31"/>
    <cellStyle name="60% - Accent4 2" xfId="116"/>
    <cellStyle name="60% - Accent4 2 2" xfId="228"/>
    <cellStyle name="60% - Accent4 3" xfId="284"/>
    <cellStyle name="60% - Accent5" xfId="32"/>
    <cellStyle name="60% - Accent5 2" xfId="117"/>
    <cellStyle name="60% - Accent5 2 2" xfId="235"/>
    <cellStyle name="60% - Accent5 3" xfId="281"/>
    <cellStyle name="60% - Accent6" xfId="33"/>
    <cellStyle name="60% - Accent6 2" xfId="118"/>
    <cellStyle name="60% - Accent6 2 2" xfId="223"/>
    <cellStyle name="60% - Accent6 3" xfId="271"/>
    <cellStyle name="60% - 强调文字颜色 1 2" xfId="34"/>
    <cellStyle name="60% - 强调文字颜色 1 3" xfId="119"/>
    <cellStyle name="60% - 强调文字颜色 1 3 2" xfId="236"/>
    <cellStyle name="60% - 强调文字颜色 2 2" xfId="35"/>
    <cellStyle name="60% - 强调文字颜色 2 3" xfId="120"/>
    <cellStyle name="60% - 强调文字颜色 2 3 2" xfId="231"/>
    <cellStyle name="60% - 强调文字颜色 3 2" xfId="36"/>
    <cellStyle name="60% - 强调文字颜色 3 3" xfId="121"/>
    <cellStyle name="60% - 强调文字颜色 3 3 2" xfId="292"/>
    <cellStyle name="60% - 强调文字颜色 4 2" xfId="37"/>
    <cellStyle name="60% - 强调文字颜色 4 3" xfId="122"/>
    <cellStyle name="60% - 强调文字颜色 4 3 2" xfId="226"/>
    <cellStyle name="60% - 强调文字颜色 5 2" xfId="38"/>
    <cellStyle name="60% - 强调文字颜色 5 3" xfId="123"/>
    <cellStyle name="60% - 强调文字颜色 5 3 2" xfId="230"/>
    <cellStyle name="60% - 强调文字颜色 6 2" xfId="39"/>
    <cellStyle name="60% - 强调文字颜色 6 3" xfId="124"/>
    <cellStyle name="60% - 强调文字颜色 6 3 2" xfId="220"/>
    <cellStyle name="Accent1" xfId="40"/>
    <cellStyle name="Accent1 2" xfId="125"/>
    <cellStyle name="Accent1 2 2" xfId="248"/>
    <cellStyle name="Accent1 3" xfId="287"/>
    <cellStyle name="Accent2" xfId="41"/>
    <cellStyle name="Accent2 2" xfId="126"/>
    <cellStyle name="Accent2 2 2" xfId="259"/>
    <cellStyle name="Accent2 3" xfId="283"/>
    <cellStyle name="Accent3" xfId="42"/>
    <cellStyle name="Accent3 2" xfId="127"/>
    <cellStyle name="Accent3 2 2" xfId="272"/>
    <cellStyle name="Accent3 3" xfId="276"/>
    <cellStyle name="Accent4" xfId="43"/>
    <cellStyle name="Accent4 2" xfId="128"/>
    <cellStyle name="Accent4 2 2" xfId="241"/>
    <cellStyle name="Accent4 3" xfId="273"/>
    <cellStyle name="Accent5" xfId="44"/>
    <cellStyle name="Accent5 2" xfId="129"/>
    <cellStyle name="Accent5 2 2" xfId="239"/>
    <cellStyle name="Accent5 3" xfId="301"/>
    <cellStyle name="Accent6" xfId="45"/>
    <cellStyle name="Accent6 2" xfId="130"/>
    <cellStyle name="Accent6 2 2" xfId="200"/>
    <cellStyle name="Accent6 3" xfId="302"/>
    <cellStyle name="Bad" xfId="46"/>
    <cellStyle name="Bad 2" xfId="131"/>
    <cellStyle name="Bad 2 2" xfId="219"/>
    <cellStyle name="Calculation" xfId="47"/>
    <cellStyle name="Calculation 2" xfId="132"/>
    <cellStyle name="Calculation 2 2" xfId="218"/>
    <cellStyle name="Calculation 3" xfId="286"/>
    <cellStyle name="Check Cell" xfId="48"/>
    <cellStyle name="Check Cell 2" xfId="133"/>
    <cellStyle name="Check Cell 2 2" xfId="217"/>
    <cellStyle name="Explanatory Text" xfId="49"/>
    <cellStyle name="Explanatory Text 2" xfId="134"/>
    <cellStyle name="Explanatory Text 2 2" xfId="258"/>
    <cellStyle name="Good" xfId="50"/>
    <cellStyle name="Good 2" xfId="135"/>
    <cellStyle name="Good 2 2" xfId="216"/>
    <cellStyle name="Good 3" xfId="246"/>
    <cellStyle name="Heading 1" xfId="51"/>
    <cellStyle name="Heading 1 2" xfId="136"/>
    <cellStyle name="Heading 1 2 2" xfId="252"/>
    <cellStyle name="Heading 1 3" xfId="269"/>
    <cellStyle name="Heading 2" xfId="52"/>
    <cellStyle name="Heading 2 2" xfId="137"/>
    <cellStyle name="Heading 2 2 2" xfId="215"/>
    <cellStyle name="Heading 2 3" xfId="264"/>
    <cellStyle name="Heading 3" xfId="53"/>
    <cellStyle name="Heading 3 2" xfId="138"/>
    <cellStyle name="Heading 3 2 2" xfId="214"/>
    <cellStyle name="Heading 3 3" xfId="261"/>
    <cellStyle name="Heading 4" xfId="54"/>
    <cellStyle name="Heading 4 2" xfId="139"/>
    <cellStyle name="Heading 4 2 2" xfId="307"/>
    <cellStyle name="Heading 4 3" xfId="265"/>
    <cellStyle name="Input" xfId="55"/>
    <cellStyle name="Input 2" xfId="140"/>
    <cellStyle name="Input 2 2" xfId="229"/>
    <cellStyle name="Input 3" xfId="275"/>
    <cellStyle name="Linked Cell" xfId="56"/>
    <cellStyle name="Linked Cell 2" xfId="141"/>
    <cellStyle name="Linked Cell 2 2" xfId="212"/>
    <cellStyle name="Linked Cell 3" xfId="293"/>
    <cellStyle name="Neutral" xfId="57"/>
    <cellStyle name="Neutral 2" xfId="142"/>
    <cellStyle name="Neutral 2 2" xfId="224"/>
    <cellStyle name="Neutral 3" xfId="247"/>
    <cellStyle name="Note" xfId="58"/>
    <cellStyle name="Note 2" xfId="143"/>
    <cellStyle name="Note 2 2" xfId="210"/>
    <cellStyle name="Note 3" xfId="298"/>
    <cellStyle name="Output" xfId="59"/>
    <cellStyle name="Output 2" xfId="144"/>
    <cellStyle name="Output 2 2" xfId="208"/>
    <cellStyle name="Output 3" xfId="289"/>
    <cellStyle name="Title" xfId="60"/>
    <cellStyle name="Title 2" xfId="145"/>
    <cellStyle name="Title 2 2" xfId="207"/>
    <cellStyle name="Title 3" xfId="296"/>
    <cellStyle name="Total" xfId="61"/>
    <cellStyle name="Total 2" xfId="146"/>
    <cellStyle name="Total 2 2" xfId="278"/>
    <cellStyle name="Total 3" xfId="221"/>
    <cellStyle name="Warning Text" xfId="62"/>
    <cellStyle name="Warning Text 2" xfId="147"/>
    <cellStyle name="Warning Text 2 2" xfId="225"/>
    <cellStyle name="Warning Text 3" xfId="297"/>
    <cellStyle name="标题 1 2" xfId="64"/>
    <cellStyle name="标题 1 3" xfId="149"/>
    <cellStyle name="标题 1 3 2" xfId="205"/>
    <cellStyle name="标题 2 2" xfId="65"/>
    <cellStyle name="标题 2 3" xfId="150"/>
    <cellStyle name="标题 2 3 2" xfId="204"/>
    <cellStyle name="标题 3 2" xfId="66"/>
    <cellStyle name="标题 3 3" xfId="151"/>
    <cellStyle name="标题 3 3 2" xfId="203"/>
    <cellStyle name="标题 4 2" xfId="67"/>
    <cellStyle name="标题 4 3" xfId="152"/>
    <cellStyle name="标题 4 3 2" xfId="211"/>
    <cellStyle name="标题 5" xfId="63"/>
    <cellStyle name="标题 6" xfId="148"/>
    <cellStyle name="标题 6 2" xfId="244"/>
    <cellStyle name="差 2" xfId="68"/>
    <cellStyle name="差 3" xfId="153"/>
    <cellStyle name="差 3 2" xfId="202"/>
    <cellStyle name="常规" xfId="0" builtinId="0"/>
    <cellStyle name="常规 2" xfId="69"/>
    <cellStyle name="常规 2 2" xfId="154"/>
    <cellStyle name="常规 2 2 2" xfId="285"/>
    <cellStyle name="常规 3" xfId="70"/>
    <cellStyle name="常规 3 2" xfId="155"/>
    <cellStyle name="常规 3 2 2" xfId="256"/>
    <cellStyle name="常规 4" xfId="1"/>
    <cellStyle name="常规 5" xfId="88"/>
    <cellStyle name="常规 5 2" xfId="251"/>
    <cellStyle name="常规 6" xfId="187"/>
    <cellStyle name="超链接" xfId="171" builtinId="8" hidden="1"/>
    <cellStyle name="超链接" xfId="173" builtinId="8" hidden="1"/>
    <cellStyle name="超链接" xfId="175" builtinId="8" hidden="1"/>
    <cellStyle name="超链接" xfId="177" builtinId="8" hidden="1"/>
    <cellStyle name="超链接" xfId="179" builtinId="8" hidden="1"/>
    <cellStyle name="超链接" xfId="181" builtinId="8" hidden="1"/>
    <cellStyle name="超链接" xfId="183" builtinId="8" hidden="1"/>
    <cellStyle name="超链接" xfId="185" builtinId="8" hidden="1"/>
    <cellStyle name="好 2" xfId="71"/>
    <cellStyle name="好 3" xfId="156"/>
    <cellStyle name="好 3 2" xfId="305"/>
    <cellStyle name="汇总 2" xfId="72"/>
    <cellStyle name="汇总 2 2" xfId="201"/>
    <cellStyle name="汇总 3" xfId="157"/>
    <cellStyle name="汇总 3 2" xfId="267"/>
    <cellStyle name="计算 2" xfId="73"/>
    <cellStyle name="计算 2 2" xfId="199"/>
    <cellStyle name="计算 3" xfId="158"/>
    <cellStyle name="计算 3 2" xfId="294"/>
    <cellStyle name="检查单元格 2" xfId="74"/>
    <cellStyle name="检查单元格 3" xfId="159"/>
    <cellStyle name="检查单元格 3 2" xfId="209"/>
    <cellStyle name="警告文本 2" xfId="75"/>
    <cellStyle name="警告文本 3" xfId="160"/>
    <cellStyle name="警告文本 3 2" xfId="198"/>
    <cellStyle name="链接单元格 2" xfId="76"/>
    <cellStyle name="链接单元格 3" xfId="161"/>
    <cellStyle name="链接单元格 3 2" xfId="197"/>
    <cellStyle name="强调文字颜色 1 2" xfId="77"/>
    <cellStyle name="强调文字颜色 1 3" xfId="162"/>
    <cellStyle name="强调文字颜色 1 3 2" xfId="196"/>
    <cellStyle name="强调文字颜色 2 2" xfId="78"/>
    <cellStyle name="强调文字颜色 2 3" xfId="163"/>
    <cellStyle name="强调文字颜色 2 3 2" xfId="206"/>
    <cellStyle name="强调文字颜色 3 2" xfId="79"/>
    <cellStyle name="强调文字颜色 3 3" xfId="164"/>
    <cellStyle name="强调文字颜色 3 3 2" xfId="195"/>
    <cellStyle name="强调文字颜色 4 2" xfId="80"/>
    <cellStyle name="强调文字颜色 4 3" xfId="165"/>
    <cellStyle name="强调文字颜色 4 3 2" xfId="194"/>
    <cellStyle name="强调文字颜色 5 2" xfId="81"/>
    <cellStyle name="强调文字颜色 5 3" xfId="166"/>
    <cellStyle name="强调文字颜色 5 3 2" xfId="245"/>
    <cellStyle name="强调文字颜色 6 2" xfId="82"/>
    <cellStyle name="强调文字颜色 6 3" xfId="167"/>
    <cellStyle name="强调文字颜色 6 3 2" xfId="193"/>
    <cellStyle name="输出 2" xfId="83"/>
    <cellStyle name="输出 2 2" xfId="192"/>
    <cellStyle name="输出 3" xfId="168"/>
    <cellStyle name="输出 3 2" xfId="295"/>
    <cellStyle name="输入 2" xfId="84"/>
    <cellStyle name="输入 2 2" xfId="191"/>
    <cellStyle name="输入 3" xfId="169"/>
    <cellStyle name="输入 3 2" xfId="190"/>
    <cellStyle name="样式 1" xfId="85"/>
    <cellStyle name="一般_Sheet1" xfId="86"/>
    <cellStyle name="已访问的超链接" xfId="172" builtinId="9" hidden="1"/>
    <cellStyle name="已访问的超链接" xfId="174" builtinId="9" hidden="1"/>
    <cellStyle name="已访问的超链接" xfId="176" builtinId="9" hidden="1"/>
    <cellStyle name="已访问的超链接" xfId="178" builtinId="9" hidden="1"/>
    <cellStyle name="已访问的超链接" xfId="180" builtinId="9" hidden="1"/>
    <cellStyle name="已访问的超链接" xfId="182" builtinId="9" hidden="1"/>
    <cellStyle name="已访问的超链接" xfId="184" builtinId="9" hidden="1"/>
    <cellStyle name="已访问的超链接" xfId="186" builtinId="9" hidden="1"/>
    <cellStyle name="注释 2" xfId="87"/>
    <cellStyle name="注释 2 2" xfId="189"/>
    <cellStyle name="注释 3" xfId="170"/>
    <cellStyle name="注释 3 2" xfId="18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I38"/>
  <sheetViews>
    <sheetView tabSelected="1" zoomScale="85" zoomScaleNormal="85" zoomScalePageLayoutView="80" workbookViewId="0">
      <pane ySplit="2" topLeftCell="A3" activePane="bottomLeft" state="frozen"/>
      <selection pane="bottomLeft" activeCell="D3" sqref="D3"/>
    </sheetView>
  </sheetViews>
  <sheetFormatPr defaultColWidth="8.81640625" defaultRowHeight="14" x14ac:dyDescent="0.25"/>
  <cols>
    <col min="1" max="1" width="23.6328125" style="2" customWidth="1"/>
    <col min="2" max="2" width="49.36328125" style="2" customWidth="1"/>
    <col min="3" max="3" width="63.08984375" style="2" customWidth="1"/>
    <col min="4" max="4" width="9.6328125" style="3" customWidth="1"/>
    <col min="5" max="5" width="16.90625" style="2" customWidth="1"/>
    <col min="6" max="6" width="13.36328125" style="2" customWidth="1"/>
    <col min="7" max="7" width="14.81640625" style="13" customWidth="1"/>
    <col min="8" max="16384" width="8.81640625" style="1"/>
  </cols>
  <sheetData>
    <row r="1" spans="1:9" ht="44.25" customHeight="1" x14ac:dyDescent="0.25">
      <c r="A1" s="54" t="s">
        <v>64</v>
      </c>
      <c r="B1" s="54"/>
      <c r="C1" s="54"/>
      <c r="D1" s="54"/>
      <c r="E1" s="54"/>
      <c r="F1" s="54"/>
      <c r="G1" s="54"/>
    </row>
    <row r="2" spans="1:9" ht="40" x14ac:dyDescent="0.25">
      <c r="A2" s="55" t="s">
        <v>8</v>
      </c>
      <c r="B2" s="55"/>
      <c r="C2" s="29" t="s">
        <v>0</v>
      </c>
      <c r="D2" s="29" t="s">
        <v>4</v>
      </c>
      <c r="E2" s="30" t="s">
        <v>3</v>
      </c>
      <c r="F2" s="30" t="s">
        <v>2</v>
      </c>
      <c r="G2" s="31" t="s">
        <v>1</v>
      </c>
      <c r="H2" s="42" t="s">
        <v>68</v>
      </c>
      <c r="I2" s="43"/>
    </row>
    <row r="3" spans="1:9" ht="29" x14ac:dyDescent="0.25">
      <c r="A3" s="56" t="s">
        <v>5</v>
      </c>
      <c r="B3" s="44" t="s">
        <v>49</v>
      </c>
      <c r="C3" s="4" t="s">
        <v>9</v>
      </c>
      <c r="D3" s="6">
        <v>800</v>
      </c>
      <c r="E3" s="5">
        <v>1</v>
      </c>
      <c r="F3" s="5">
        <v>220</v>
      </c>
      <c r="G3" s="36">
        <v>0</v>
      </c>
      <c r="H3" s="46" t="s">
        <v>69</v>
      </c>
      <c r="I3" s="47"/>
    </row>
    <row r="4" spans="1:9" ht="29" x14ac:dyDescent="0.25">
      <c r="A4" s="57"/>
      <c r="B4" s="45"/>
      <c r="C4" s="4" t="s">
        <v>13</v>
      </c>
      <c r="D4" s="20">
        <v>800</v>
      </c>
      <c r="E4" s="5">
        <v>1</v>
      </c>
      <c r="F4" s="5">
        <v>80</v>
      </c>
      <c r="G4" s="36">
        <v>0</v>
      </c>
      <c r="H4" s="48"/>
      <c r="I4" s="49"/>
    </row>
    <row r="5" spans="1:9" ht="29" x14ac:dyDescent="0.25">
      <c r="A5" s="57"/>
      <c r="B5" s="44" t="s">
        <v>49</v>
      </c>
      <c r="C5" s="4" t="s">
        <v>9</v>
      </c>
      <c r="D5" s="34">
        <v>800</v>
      </c>
      <c r="E5" s="5">
        <v>1</v>
      </c>
      <c r="F5" s="35">
        <v>0</v>
      </c>
      <c r="G5" s="36">
        <f t="shared" ref="G5:G35" si="0">D5*E5*F5</f>
        <v>0</v>
      </c>
      <c r="H5" s="40"/>
      <c r="I5" s="41"/>
    </row>
    <row r="6" spans="1:9" ht="29" x14ac:dyDescent="0.25">
      <c r="A6" s="57"/>
      <c r="B6" s="45"/>
      <c r="C6" s="4" t="s">
        <v>13</v>
      </c>
      <c r="D6" s="34">
        <v>800</v>
      </c>
      <c r="E6" s="5">
        <v>1</v>
      </c>
      <c r="F6" s="35">
        <v>100</v>
      </c>
      <c r="G6" s="36">
        <f t="shared" si="0"/>
        <v>80000</v>
      </c>
      <c r="H6" s="40"/>
      <c r="I6" s="41"/>
    </row>
    <row r="7" spans="1:9" ht="29" x14ac:dyDescent="0.25">
      <c r="A7" s="57"/>
      <c r="B7" s="58" t="s">
        <v>65</v>
      </c>
      <c r="C7" s="33" t="s">
        <v>66</v>
      </c>
      <c r="D7" s="20">
        <v>800</v>
      </c>
      <c r="E7" s="5">
        <v>1</v>
      </c>
      <c r="F7" s="17">
        <v>250</v>
      </c>
      <c r="G7" s="36">
        <f t="shared" si="0"/>
        <v>200000</v>
      </c>
      <c r="H7" s="40"/>
      <c r="I7" s="41"/>
    </row>
    <row r="8" spans="1:9" ht="29" x14ac:dyDescent="0.25">
      <c r="A8" s="57"/>
      <c r="B8" s="58"/>
      <c r="C8" s="33" t="s">
        <v>67</v>
      </c>
      <c r="D8" s="20">
        <v>800</v>
      </c>
      <c r="E8" s="5">
        <v>1</v>
      </c>
      <c r="F8" s="17">
        <v>250</v>
      </c>
      <c r="G8" s="36">
        <f t="shared" si="0"/>
        <v>200000</v>
      </c>
      <c r="H8" s="40"/>
      <c r="I8" s="41"/>
    </row>
    <row r="9" spans="1:9" ht="33" x14ac:dyDescent="0.25">
      <c r="A9" s="57"/>
      <c r="B9" s="32" t="s">
        <v>52</v>
      </c>
      <c r="C9" s="4" t="s">
        <v>9</v>
      </c>
      <c r="D9" s="20">
        <v>800</v>
      </c>
      <c r="E9" s="12">
        <v>1</v>
      </c>
      <c r="F9" s="5">
        <v>62</v>
      </c>
      <c r="G9" s="36">
        <f t="shared" si="0"/>
        <v>49600</v>
      </c>
      <c r="H9" s="40"/>
      <c r="I9" s="41"/>
    </row>
    <row r="10" spans="1:9" ht="29" x14ac:dyDescent="0.25">
      <c r="A10" s="52" t="s">
        <v>6</v>
      </c>
      <c r="B10" s="50" t="s">
        <v>61</v>
      </c>
      <c r="C10" s="7" t="s">
        <v>51</v>
      </c>
      <c r="D10" s="21">
        <v>120</v>
      </c>
      <c r="E10" s="5">
        <v>1</v>
      </c>
      <c r="F10" s="5">
        <v>900</v>
      </c>
      <c r="G10" s="36">
        <f t="shared" si="0"/>
        <v>108000</v>
      </c>
      <c r="H10" s="40"/>
      <c r="I10" s="41"/>
    </row>
    <row r="11" spans="1:9" ht="30" customHeight="1" x14ac:dyDescent="0.25">
      <c r="A11" s="53"/>
      <c r="B11" s="51"/>
      <c r="C11" s="18" t="s">
        <v>50</v>
      </c>
      <c r="D11" s="21">
        <v>50</v>
      </c>
      <c r="E11" s="5">
        <v>1</v>
      </c>
      <c r="F11" s="17">
        <v>62</v>
      </c>
      <c r="G11" s="36">
        <f t="shared" si="0"/>
        <v>3100</v>
      </c>
      <c r="H11" s="40"/>
      <c r="I11" s="41"/>
    </row>
    <row r="12" spans="1:9" ht="33" x14ac:dyDescent="0.25">
      <c r="A12" s="64" t="s">
        <v>7</v>
      </c>
      <c r="B12" s="24" t="s">
        <v>62</v>
      </c>
      <c r="C12" s="4" t="s">
        <v>63</v>
      </c>
      <c r="D12" s="6">
        <v>700</v>
      </c>
      <c r="E12" s="5">
        <v>1</v>
      </c>
      <c r="F12" s="5">
        <v>13</v>
      </c>
      <c r="G12" s="36">
        <f t="shared" si="0"/>
        <v>9100</v>
      </c>
      <c r="H12" s="40"/>
      <c r="I12" s="41"/>
    </row>
    <row r="13" spans="1:9" ht="28.9" customHeight="1" x14ac:dyDescent="0.25">
      <c r="A13" s="64"/>
      <c r="B13" s="25" t="s">
        <v>48</v>
      </c>
      <c r="C13" s="14" t="s">
        <v>56</v>
      </c>
      <c r="D13" s="20">
        <v>800</v>
      </c>
      <c r="E13" s="17">
        <v>1</v>
      </c>
      <c r="F13" s="17">
        <v>2</v>
      </c>
      <c r="G13" s="36">
        <f t="shared" si="0"/>
        <v>1600</v>
      </c>
      <c r="H13" s="40"/>
      <c r="I13" s="41"/>
    </row>
    <row r="14" spans="1:9" ht="32.25" customHeight="1" x14ac:dyDescent="0.25">
      <c r="A14" s="64"/>
      <c r="B14" s="25" t="s">
        <v>53</v>
      </c>
      <c r="C14" s="14"/>
      <c r="D14" s="20">
        <v>700</v>
      </c>
      <c r="E14" s="17">
        <v>1</v>
      </c>
      <c r="F14" s="17">
        <v>21</v>
      </c>
      <c r="G14" s="36">
        <f t="shared" si="0"/>
        <v>14700</v>
      </c>
      <c r="H14" s="40"/>
      <c r="I14" s="41"/>
    </row>
    <row r="15" spans="1:9" ht="32.25" customHeight="1" x14ac:dyDescent="0.25">
      <c r="A15" s="64"/>
      <c r="B15" s="25" t="s">
        <v>39</v>
      </c>
      <c r="C15" s="14"/>
      <c r="D15" s="20">
        <v>800</v>
      </c>
      <c r="E15" s="17">
        <v>1</v>
      </c>
      <c r="F15" s="17">
        <v>1</v>
      </c>
      <c r="G15" s="36">
        <f t="shared" si="0"/>
        <v>800</v>
      </c>
      <c r="H15" s="40"/>
      <c r="I15" s="41"/>
    </row>
    <row r="16" spans="1:9" ht="33" x14ac:dyDescent="0.25">
      <c r="A16" s="64"/>
      <c r="B16" s="24" t="s">
        <v>55</v>
      </c>
      <c r="C16" s="4" t="s">
        <v>57</v>
      </c>
      <c r="D16" s="20">
        <v>700</v>
      </c>
      <c r="E16" s="5">
        <v>2</v>
      </c>
      <c r="F16" s="5">
        <v>5</v>
      </c>
      <c r="G16" s="36">
        <f t="shared" si="0"/>
        <v>7000</v>
      </c>
      <c r="H16" s="40"/>
      <c r="I16" s="41"/>
    </row>
    <row r="17" spans="1:9" ht="33" x14ac:dyDescent="0.25">
      <c r="A17" s="64"/>
      <c r="B17" s="24" t="s">
        <v>19</v>
      </c>
      <c r="C17" s="4" t="s">
        <v>14</v>
      </c>
      <c r="D17" s="6">
        <v>1.5</v>
      </c>
      <c r="E17" s="5">
        <v>2</v>
      </c>
      <c r="F17" s="5">
        <v>1000</v>
      </c>
      <c r="G17" s="36">
        <f t="shared" si="0"/>
        <v>3000</v>
      </c>
      <c r="H17" s="40"/>
      <c r="I17" s="41"/>
    </row>
    <row r="18" spans="1:9" ht="33" x14ac:dyDescent="0.25">
      <c r="A18" s="64"/>
      <c r="B18" s="25" t="s">
        <v>44</v>
      </c>
      <c r="C18" s="14" t="s">
        <v>54</v>
      </c>
      <c r="D18" s="19">
        <v>25000</v>
      </c>
      <c r="E18" s="17">
        <v>1</v>
      </c>
      <c r="F18" s="17">
        <v>1</v>
      </c>
      <c r="G18" s="36">
        <f t="shared" si="0"/>
        <v>25000</v>
      </c>
      <c r="H18" s="40"/>
      <c r="I18" s="41"/>
    </row>
    <row r="19" spans="1:9" ht="33" x14ac:dyDescent="0.25">
      <c r="A19" s="53" t="s">
        <v>12</v>
      </c>
      <c r="B19" s="24" t="s">
        <v>18</v>
      </c>
      <c r="C19" s="4" t="s">
        <v>26</v>
      </c>
      <c r="D19" s="6">
        <v>40</v>
      </c>
      <c r="E19" s="5">
        <v>1</v>
      </c>
      <c r="F19" s="5">
        <v>36</v>
      </c>
      <c r="G19" s="36">
        <f t="shared" si="0"/>
        <v>1440</v>
      </c>
      <c r="H19" s="40"/>
      <c r="I19" s="41"/>
    </row>
    <row r="20" spans="1:9" ht="33" x14ac:dyDescent="0.25">
      <c r="A20" s="53"/>
      <c r="B20" s="24" t="s">
        <v>17</v>
      </c>
      <c r="C20" s="4" t="s">
        <v>27</v>
      </c>
      <c r="D20" s="6">
        <v>40</v>
      </c>
      <c r="E20" s="5">
        <v>1</v>
      </c>
      <c r="F20" s="5">
        <v>30</v>
      </c>
      <c r="G20" s="36">
        <f t="shared" si="0"/>
        <v>1200</v>
      </c>
      <c r="H20" s="40"/>
      <c r="I20" s="41"/>
    </row>
    <row r="21" spans="1:9" ht="33" x14ac:dyDescent="0.25">
      <c r="A21" s="53"/>
      <c r="B21" s="24" t="s">
        <v>16</v>
      </c>
      <c r="C21" s="4" t="s">
        <v>28</v>
      </c>
      <c r="D21" s="6">
        <v>10</v>
      </c>
      <c r="E21" s="5">
        <v>1</v>
      </c>
      <c r="F21" s="5">
        <v>30</v>
      </c>
      <c r="G21" s="36">
        <f t="shared" si="0"/>
        <v>300</v>
      </c>
      <c r="H21" s="40"/>
      <c r="I21" s="41"/>
    </row>
    <row r="22" spans="1:9" ht="33" x14ac:dyDescent="0.25">
      <c r="A22" s="53"/>
      <c r="B22" s="24" t="s">
        <v>15</v>
      </c>
      <c r="C22" s="4" t="s">
        <v>34</v>
      </c>
      <c r="D22" s="6">
        <v>300</v>
      </c>
      <c r="E22" s="5">
        <v>1</v>
      </c>
      <c r="F22" s="5">
        <v>6</v>
      </c>
      <c r="G22" s="36">
        <f t="shared" si="0"/>
        <v>1800</v>
      </c>
      <c r="H22" s="40"/>
      <c r="I22" s="41"/>
    </row>
    <row r="23" spans="1:9" ht="33" x14ac:dyDescent="0.25">
      <c r="A23" s="53"/>
      <c r="B23" s="24" t="s">
        <v>20</v>
      </c>
      <c r="C23" s="4"/>
      <c r="D23" s="6">
        <v>3</v>
      </c>
      <c r="E23" s="5">
        <v>1</v>
      </c>
      <c r="F23" s="5">
        <v>800</v>
      </c>
      <c r="G23" s="36">
        <f t="shared" si="0"/>
        <v>2400</v>
      </c>
      <c r="H23" s="40"/>
      <c r="I23" s="41"/>
    </row>
    <row r="24" spans="1:9" ht="19.5" customHeight="1" x14ac:dyDescent="0.25">
      <c r="A24" s="64" t="s">
        <v>11</v>
      </c>
      <c r="B24" s="26" t="s">
        <v>40</v>
      </c>
      <c r="C24" s="14"/>
      <c r="D24" s="15">
        <v>500</v>
      </c>
      <c r="E24" s="17">
        <v>2</v>
      </c>
      <c r="F24" s="17">
        <v>12</v>
      </c>
      <c r="G24" s="36">
        <f t="shared" si="0"/>
        <v>12000</v>
      </c>
      <c r="H24" s="40"/>
      <c r="I24" s="41"/>
    </row>
    <row r="25" spans="1:9" ht="23.25" customHeight="1" x14ac:dyDescent="0.25">
      <c r="A25" s="64"/>
      <c r="B25" s="26" t="s">
        <v>41</v>
      </c>
      <c r="C25" s="14"/>
      <c r="D25" s="15">
        <v>300</v>
      </c>
      <c r="E25" s="17">
        <v>2</v>
      </c>
      <c r="F25" s="17">
        <v>8</v>
      </c>
      <c r="G25" s="36">
        <f t="shared" si="0"/>
        <v>4800</v>
      </c>
      <c r="H25" s="40"/>
      <c r="I25" s="41"/>
    </row>
    <row r="26" spans="1:9" ht="29" x14ac:dyDescent="0.25">
      <c r="A26" s="64"/>
      <c r="B26" s="26" t="s">
        <v>21</v>
      </c>
      <c r="C26" s="4" t="s">
        <v>58</v>
      </c>
      <c r="D26" s="16">
        <v>300</v>
      </c>
      <c r="E26" s="5">
        <v>2</v>
      </c>
      <c r="F26" s="5">
        <v>10</v>
      </c>
      <c r="G26" s="36">
        <f t="shared" si="0"/>
        <v>6000</v>
      </c>
      <c r="H26" s="40"/>
      <c r="I26" s="41"/>
    </row>
    <row r="27" spans="1:9" ht="26.25" customHeight="1" x14ac:dyDescent="0.25">
      <c r="A27" s="64"/>
      <c r="B27" s="26" t="s">
        <v>46</v>
      </c>
      <c r="C27" s="4"/>
      <c r="D27" s="6">
        <v>80</v>
      </c>
      <c r="E27" s="5">
        <v>2</v>
      </c>
      <c r="F27" s="5">
        <v>10</v>
      </c>
      <c r="G27" s="36">
        <f t="shared" si="0"/>
        <v>1600</v>
      </c>
      <c r="H27" s="40"/>
      <c r="I27" s="41"/>
    </row>
    <row r="28" spans="1:9" ht="29" x14ac:dyDescent="0.25">
      <c r="A28" s="64"/>
      <c r="B28" s="26" t="s">
        <v>22</v>
      </c>
      <c r="C28" s="4" t="s">
        <v>38</v>
      </c>
      <c r="D28" s="16">
        <v>300</v>
      </c>
      <c r="E28" s="5">
        <v>1</v>
      </c>
      <c r="F28" s="5">
        <v>24</v>
      </c>
      <c r="G28" s="36">
        <f t="shared" si="0"/>
        <v>7200</v>
      </c>
      <c r="H28" s="40"/>
      <c r="I28" s="41"/>
    </row>
    <row r="29" spans="1:9" ht="25.15" customHeight="1" x14ac:dyDescent="0.25">
      <c r="A29" s="64"/>
      <c r="B29" s="26" t="s">
        <v>43</v>
      </c>
      <c r="C29" s="14" t="s">
        <v>45</v>
      </c>
      <c r="D29" s="20">
        <v>300</v>
      </c>
      <c r="E29" s="5">
        <v>1</v>
      </c>
      <c r="F29" s="17">
        <v>12</v>
      </c>
      <c r="G29" s="36">
        <f t="shared" si="0"/>
        <v>3600</v>
      </c>
      <c r="H29" s="40"/>
      <c r="I29" s="41"/>
    </row>
    <row r="30" spans="1:9" ht="16.5" x14ac:dyDescent="0.25">
      <c r="A30" s="64"/>
      <c r="B30" s="26" t="s">
        <v>32</v>
      </c>
      <c r="C30" s="4"/>
      <c r="D30" s="6">
        <v>50</v>
      </c>
      <c r="E30" s="5">
        <v>1</v>
      </c>
      <c r="F30" s="5">
        <v>36</v>
      </c>
      <c r="G30" s="36">
        <f t="shared" si="0"/>
        <v>1800</v>
      </c>
      <c r="H30" s="40"/>
      <c r="I30" s="41"/>
    </row>
    <row r="31" spans="1:9" ht="38" x14ac:dyDescent="0.25">
      <c r="A31" s="23" t="s">
        <v>33</v>
      </c>
      <c r="B31" s="27" t="s">
        <v>36</v>
      </c>
      <c r="C31" s="14" t="s">
        <v>59</v>
      </c>
      <c r="D31" s="6">
        <v>60000</v>
      </c>
      <c r="E31" s="8">
        <v>1</v>
      </c>
      <c r="F31" s="8">
        <v>1</v>
      </c>
      <c r="G31" s="36">
        <f t="shared" si="0"/>
        <v>60000</v>
      </c>
      <c r="H31" s="40"/>
      <c r="I31" s="41"/>
    </row>
    <row r="32" spans="1:9" ht="43.5" customHeight="1" x14ac:dyDescent="0.25">
      <c r="A32" s="65" t="s">
        <v>10</v>
      </c>
      <c r="B32" s="28" t="s">
        <v>60</v>
      </c>
      <c r="C32" s="22" t="s">
        <v>42</v>
      </c>
      <c r="D32" s="10">
        <v>5000</v>
      </c>
      <c r="E32" s="11">
        <v>1</v>
      </c>
      <c r="F32" s="11">
        <v>1</v>
      </c>
      <c r="G32" s="36">
        <f t="shared" si="0"/>
        <v>5000</v>
      </c>
      <c r="H32" s="40"/>
      <c r="I32" s="41"/>
    </row>
    <row r="33" spans="1:9" ht="16.5" customHeight="1" x14ac:dyDescent="0.25">
      <c r="A33" s="66"/>
      <c r="B33" s="28" t="s">
        <v>23</v>
      </c>
      <c r="C33" s="9" t="s">
        <v>31</v>
      </c>
      <c r="D33" s="10">
        <v>40</v>
      </c>
      <c r="E33" s="11">
        <v>15</v>
      </c>
      <c r="F33" s="11">
        <v>6</v>
      </c>
      <c r="G33" s="36">
        <f t="shared" si="0"/>
        <v>3600</v>
      </c>
      <c r="H33" s="40"/>
      <c r="I33" s="41"/>
    </row>
    <row r="34" spans="1:9" ht="16.5" customHeight="1" x14ac:dyDescent="0.25">
      <c r="A34" s="66"/>
      <c r="B34" s="28" t="s">
        <v>25</v>
      </c>
      <c r="C34" s="9" t="s">
        <v>35</v>
      </c>
      <c r="D34" s="10">
        <v>0.1</v>
      </c>
      <c r="E34" s="11">
        <v>20</v>
      </c>
      <c r="F34" s="11">
        <v>1000</v>
      </c>
      <c r="G34" s="36">
        <f t="shared" si="0"/>
        <v>2000</v>
      </c>
      <c r="H34" s="40"/>
      <c r="I34" s="41"/>
    </row>
    <row r="35" spans="1:9" ht="34.5" customHeight="1" x14ac:dyDescent="0.25">
      <c r="A35" s="67"/>
      <c r="B35" s="28" t="s">
        <v>24</v>
      </c>
      <c r="C35" s="9" t="s">
        <v>37</v>
      </c>
      <c r="D35" s="10">
        <v>800</v>
      </c>
      <c r="E35" s="11">
        <v>1</v>
      </c>
      <c r="F35" s="11">
        <v>1</v>
      </c>
      <c r="G35" s="36">
        <f t="shared" si="0"/>
        <v>800</v>
      </c>
      <c r="H35" s="40"/>
      <c r="I35" s="41"/>
    </row>
    <row r="36" spans="1:9" ht="28.5" customHeight="1" x14ac:dyDescent="0.25">
      <c r="A36" s="62" t="s">
        <v>29</v>
      </c>
      <c r="B36" s="63"/>
      <c r="C36" s="63"/>
      <c r="D36" s="63"/>
      <c r="E36" s="63"/>
      <c r="F36" s="63"/>
      <c r="G36" s="37">
        <f>SUM(G3:G35)</f>
        <v>817440</v>
      </c>
      <c r="H36" s="40"/>
      <c r="I36" s="41"/>
    </row>
    <row r="37" spans="1:9" x14ac:dyDescent="0.25">
      <c r="A37" s="59" t="s">
        <v>47</v>
      </c>
      <c r="B37" s="60"/>
      <c r="C37" s="60"/>
      <c r="D37" s="60"/>
      <c r="E37" s="60"/>
      <c r="F37" s="61"/>
      <c r="G37" s="38">
        <f>G36*0.1</f>
        <v>81744</v>
      </c>
      <c r="H37" s="40"/>
      <c r="I37" s="41"/>
    </row>
    <row r="38" spans="1:9" x14ac:dyDescent="0.25">
      <c r="A38" s="59" t="s">
        <v>30</v>
      </c>
      <c r="B38" s="60"/>
      <c r="C38" s="60"/>
      <c r="D38" s="60"/>
      <c r="E38" s="60"/>
      <c r="F38" s="61"/>
      <c r="G38" s="39">
        <f>SUM(G36:G37)</f>
        <v>899184</v>
      </c>
      <c r="H38" s="40"/>
      <c r="I38" s="41"/>
    </row>
  </sheetData>
  <mergeCells count="51">
    <mergeCell ref="A38:F38"/>
    <mergeCell ref="A36:F36"/>
    <mergeCell ref="A24:A30"/>
    <mergeCell ref="A12:A18"/>
    <mergeCell ref="A19:A23"/>
    <mergeCell ref="A37:F37"/>
    <mergeCell ref="A32:A35"/>
    <mergeCell ref="B10:B11"/>
    <mergeCell ref="A10:A11"/>
    <mergeCell ref="A1:G1"/>
    <mergeCell ref="A2:B2"/>
    <mergeCell ref="B3:B4"/>
    <mergeCell ref="A3:A9"/>
    <mergeCell ref="B7:B8"/>
    <mergeCell ref="H2:I2"/>
    <mergeCell ref="B5:B6"/>
    <mergeCell ref="H3:I4"/>
    <mergeCell ref="H6:I6"/>
    <mergeCell ref="H7:I7"/>
    <mergeCell ref="H8:I8"/>
    <mergeCell ref="H9:I9"/>
    <mergeCell ref="H10:I10"/>
    <mergeCell ref="H11:I11"/>
    <mergeCell ref="H12:I12"/>
    <mergeCell ref="H13:I13"/>
    <mergeCell ref="H14:I14"/>
    <mergeCell ref="H15:I15"/>
    <mergeCell ref="H16:I16"/>
    <mergeCell ref="H17:I17"/>
    <mergeCell ref="H27:I27"/>
    <mergeCell ref="H18:I18"/>
    <mergeCell ref="H19:I19"/>
    <mergeCell ref="H20:I20"/>
    <mergeCell ref="H21:I21"/>
    <mergeCell ref="H22:I22"/>
    <mergeCell ref="H38:I38"/>
    <mergeCell ref="H5:I5"/>
    <mergeCell ref="H33:I33"/>
    <mergeCell ref="H34:I34"/>
    <mergeCell ref="H35:I35"/>
    <mergeCell ref="H36:I36"/>
    <mergeCell ref="H37:I37"/>
    <mergeCell ref="H28:I28"/>
    <mergeCell ref="H29:I29"/>
    <mergeCell ref="H30:I30"/>
    <mergeCell ref="H31:I31"/>
    <mergeCell ref="H32:I32"/>
    <mergeCell ref="H23:I23"/>
    <mergeCell ref="H24:I24"/>
    <mergeCell ref="H25:I25"/>
    <mergeCell ref="H26:I26"/>
  </mergeCells>
  <phoneticPr fontId="22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4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结算</vt:lpstr>
      <vt:lpstr>结算!Print_Area</vt:lpstr>
      <vt:lpstr>结算!Print_Titles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OA</dc:creator>
  <cp:lastModifiedBy>陈佳伟</cp:lastModifiedBy>
  <cp:lastPrinted>2019-05-20T01:25:55Z</cp:lastPrinted>
  <dcterms:created xsi:type="dcterms:W3CDTF">2014-11-26T07:00:11Z</dcterms:created>
  <dcterms:modified xsi:type="dcterms:W3CDTF">2019-10-17T03:04:22Z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