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9947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<sst xmlns="http://schemas.openxmlformats.org/spreadsheetml/2006/main" count="59">
  <si>
    <t>【借款报销单】</t>
  </si>
  <si>
    <t>团号：HMOA-190114-SXY618</t>
  </si>
  <si>
    <t>会议日期：1月14日-1月17日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</si>
  <si>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</si>
  <si>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</si>
  <si>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</si>
  <si>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</si>
  <si>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</si>
  <si>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</si>
  <si>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</si>
  <si>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</si>
  <si>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</si>
  <si>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</si>
  <si>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</si>
  <si>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</si>
  <si>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</si>
  <si>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</si>
  <si>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</si>
  <si>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</si>
  <si>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</si>
  <si>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</si>
  <si>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</si>
  <si>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客户酒店挂账</t>
  </si>
  <si>
    <t>需有客户邮件确认，并抄送合规部。</t>
  </si>
  <si>
    <t>客户使用费用合计</t>
  </si>
  <si>
    <t>活动餐费</t>
  </si>
  <si>
    <t>主持人餐费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</si>
  <si>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</si>
  <si>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</si>
  <si>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</si>
  <si>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</si>
  <si>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</si>
  <si>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</si>
  <si>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</si>
  <si>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</si>
  <si>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</si>
  <si>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物料采买，吊牌卡套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</si>
  <si>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</si>
  <si>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</si>
  <si>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</si>
  <si>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</si>
  <si>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</si>
  <si>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</si>
  <si>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</si>
  <si>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</si>
  <si>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视频素材</t>
  </si>
  <si>
    <t>物料采买、加油棒</t>
  </si>
  <si>
    <t>物料采买、拍手器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</si>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</sst>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.00_ "/>
    <numFmt numFmtId="178" formatCode="#,##0.00_);[Red]\(#,##0.00\)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21" borderId="1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1" borderId="9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28" borderId="14" applyNumberFormat="0" applyAlignment="0" applyProtection="0">
      <alignment vertical="center"/>
    </xf>
    <xf numFmtId="0" fontId="23" fillId="28" borderId="13" applyNumberFormat="0" applyAlignment="0" applyProtection="0">
      <alignment vertical="center"/>
    </xf>
    <xf numFmtId="0" fontId="26" fillId="32" borderId="15" applyNumberForma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8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6" fontId="6" fillId="6" borderId="6" xfId="0" applyNumberFormat="1" applyFont="1" applyFill="1" applyBorder="1" applyAlignment="1">
      <alignment horizontal="center" vertical="center"/>
    </xf>
    <xf numFmtId="176" fontId="6" fillId="6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J61" sqref="J61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1.8888888888889" customWidth="1"/>
    <col min="8" max="8" width="11.8888888888889" customWidth="1"/>
    <col min="9" max="9" width="24.8796296296296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41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300</v>
      </c>
      <c r="G17" s="15">
        <v>0</v>
      </c>
      <c r="H17" s="15">
        <f t="shared" si="0"/>
        <v>300</v>
      </c>
      <c r="I17" s="36" t="s">
        <v>22</v>
      </c>
      <c r="J17" s="42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3"/>
    </row>
    <row r="21" s="1" customFormat="1" customHeight="1" spans="1:10">
      <c r="A21" s="17"/>
      <c r="B21" s="18" t="s">
        <v>24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300</v>
      </c>
      <c r="G21" s="19">
        <f t="shared" ref="G21:H21" si="5">SUM(G17:G20)</f>
        <v>0</v>
      </c>
      <c r="H21" s="19">
        <f t="shared" si="5"/>
        <v>300</v>
      </c>
      <c r="I21" s="39"/>
      <c r="J21" s="44"/>
    </row>
    <row r="22" customHeight="1" spans="1:10">
      <c r="A22" s="13">
        <v>4</v>
      </c>
      <c r="B22" s="14" t="s">
        <v>25</v>
      </c>
      <c r="C22" s="15">
        <v>0</v>
      </c>
      <c r="D22" s="16"/>
      <c r="E22" s="15">
        <f t="shared" si="2"/>
        <v>0</v>
      </c>
      <c r="F22" s="15">
        <v>67</v>
      </c>
      <c r="G22" s="15">
        <v>0</v>
      </c>
      <c r="H22" s="15">
        <f t="shared" si="0"/>
        <v>67</v>
      </c>
      <c r="I22" s="36" t="s">
        <v>26</v>
      </c>
      <c r="J22" s="42" t="s">
        <v>27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3"/>
    </row>
    <row r="24" s="1" customFormat="1" customHeight="1" spans="1:10">
      <c r="A24" s="17"/>
      <c r="B24" s="18" t="s">
        <v>28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67</v>
      </c>
      <c r="G24" s="19">
        <f t="shared" ref="G24:H24" si="7">SUM(G22:G23)</f>
        <v>0</v>
      </c>
      <c r="H24" s="19">
        <f t="shared" si="7"/>
        <v>67</v>
      </c>
      <c r="I24" s="39"/>
      <c r="J24" s="44"/>
    </row>
    <row r="25" customHeight="1" spans="1:10">
      <c r="A25" s="20">
        <v>5</v>
      </c>
      <c r="B25" s="21" t="s">
        <v>29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41" t="s">
        <v>30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31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32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41" t="s">
        <v>33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3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3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3"/>
    </row>
    <row r="32" s="1" customFormat="1" customHeight="1" spans="1:10">
      <c r="A32" s="17"/>
      <c r="B32" s="18" t="s">
        <v>34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4"/>
    </row>
    <row r="33" customHeight="1" spans="1:10">
      <c r="A33" s="13">
        <v>7</v>
      </c>
      <c r="B33" s="14" t="s">
        <v>35</v>
      </c>
      <c r="C33" s="15">
        <v>0</v>
      </c>
      <c r="D33" s="16"/>
      <c r="E33" s="15">
        <f t="shared" si="2"/>
        <v>0</v>
      </c>
      <c r="F33" s="15">
        <v>431</v>
      </c>
      <c r="G33" s="15">
        <v>0</v>
      </c>
      <c r="H33" s="15">
        <f t="shared" si="0"/>
        <v>431</v>
      </c>
      <c r="I33" s="36" t="s">
        <v>36</v>
      </c>
      <c r="J33" s="4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6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6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6"/>
    </row>
    <row r="37" s="1" customFormat="1" customHeight="1" spans="1:10">
      <c r="A37" s="17"/>
      <c r="B37" s="18" t="s">
        <v>37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431</v>
      </c>
      <c r="G37" s="19">
        <f t="shared" ref="G37:H37" si="14">SUM(G33:G36)</f>
        <v>0</v>
      </c>
      <c r="H37" s="19">
        <f t="shared" si="14"/>
        <v>431</v>
      </c>
      <c r="I37" s="39"/>
      <c r="J37" s="47"/>
    </row>
    <row r="38" customHeight="1" spans="1:10">
      <c r="A38" s="13">
        <v>8</v>
      </c>
      <c r="B38" s="14" t="s">
        <v>38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2" t="s">
        <v>39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3"/>
    </row>
    <row r="40" s="1" customFormat="1" customHeight="1" spans="1:10">
      <c r="A40" s="17"/>
      <c r="B40" s="18" t="s">
        <v>40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4"/>
    </row>
    <row r="41" customHeight="1" spans="1:10">
      <c r="A41" s="13">
        <v>9</v>
      </c>
      <c r="B41" s="14" t="s">
        <v>41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41" t="s">
        <v>42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43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44</v>
      </c>
      <c r="C45" s="15">
        <v>0</v>
      </c>
      <c r="D45" s="16"/>
      <c r="E45" s="15">
        <f t="shared" si="2"/>
        <v>0</v>
      </c>
      <c r="F45" s="15">
        <v>199</v>
      </c>
      <c r="G45" s="15">
        <v>0</v>
      </c>
      <c r="H45" s="15">
        <f t="shared" si="0"/>
        <v>199</v>
      </c>
      <c r="I45" s="36" t="s">
        <v>45</v>
      </c>
      <c r="J45" s="45"/>
    </row>
    <row r="46" customHeight="1" spans="1:10">
      <c r="A46" s="26"/>
      <c r="B46" s="14"/>
      <c r="C46" s="15"/>
      <c r="D46" s="16"/>
      <c r="E46" s="15"/>
      <c r="F46" s="15">
        <v>70</v>
      </c>
      <c r="G46" s="15">
        <v>0</v>
      </c>
      <c r="H46" s="15">
        <f t="shared" ref="H46:H51" si="19">F46+G46</f>
        <v>70</v>
      </c>
      <c r="I46" s="36" t="s">
        <v>46</v>
      </c>
      <c r="J46" s="46"/>
    </row>
    <row r="47" customHeight="1" spans="1:10">
      <c r="A47" s="26"/>
      <c r="B47" s="14"/>
      <c r="C47" s="15"/>
      <c r="D47" s="16"/>
      <c r="E47" s="15"/>
      <c r="F47" s="15">
        <v>99.94</v>
      </c>
      <c r="G47" s="15">
        <v>0</v>
      </c>
      <c r="H47" s="15">
        <f t="shared" si="19"/>
        <v>99.94</v>
      </c>
      <c r="I47" s="36" t="s">
        <v>47</v>
      </c>
      <c r="J47" s="46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6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6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6"/>
    </row>
    <row r="52" s="1" customFormat="1" customHeight="1" spans="1:10">
      <c r="A52" s="17"/>
      <c r="B52" s="18" t="s">
        <v>48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368.94</v>
      </c>
      <c r="G52" s="19">
        <f t="shared" ref="G52:H52" si="21">SUM(G45:G51)</f>
        <v>0</v>
      </c>
      <c r="H52" s="19">
        <f t="shared" si="21"/>
        <v>368.94</v>
      </c>
      <c r="I52" s="39"/>
      <c r="J52" s="47"/>
    </row>
    <row r="53" customHeight="1" spans="1:10">
      <c r="A53" s="17"/>
      <c r="B53" s="18" t="s">
        <v>49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1166.94</v>
      </c>
      <c r="G53" s="19">
        <f t="shared" si="22"/>
        <v>0</v>
      </c>
      <c r="H53" s="19">
        <f t="shared" si="22"/>
        <v>1166.94</v>
      </c>
      <c r="I53" s="39"/>
      <c r="J53" s="48"/>
    </row>
    <row r="57" customHeight="1" spans="1:9">
      <c r="A57" s="27" t="s">
        <v>50</v>
      </c>
      <c r="B57" s="28"/>
      <c r="C57" s="29" t="s">
        <v>51</v>
      </c>
      <c r="D57" s="29"/>
      <c r="E57" s="29" t="s">
        <v>52</v>
      </c>
      <c r="F57" s="29"/>
      <c r="G57" s="29" t="s">
        <v>53</v>
      </c>
      <c r="H57" s="29"/>
      <c r="I57" s="49" t="s">
        <v>54</v>
      </c>
    </row>
    <row r="58" customHeight="1" spans="1:9">
      <c r="A58" s="30">
        <f>E53</f>
        <v>0</v>
      </c>
      <c r="B58" s="31"/>
      <c r="C58" s="31">
        <f>H53</f>
        <v>1166.94</v>
      </c>
      <c r="D58" s="31"/>
      <c r="E58" s="31">
        <f>F53</f>
        <v>1166.94</v>
      </c>
      <c r="F58" s="31"/>
      <c r="G58" s="31">
        <f>G53</f>
        <v>0</v>
      </c>
      <c r="H58" s="31"/>
      <c r="I58" s="50">
        <f>A58-C58</f>
        <v>-1166.94</v>
      </c>
    </row>
    <row r="60" customHeight="1" spans="1:9">
      <c r="A60" s="32" t="s">
        <v>55</v>
      </c>
      <c r="B60" s="33"/>
      <c r="C60" s="34" t="s">
        <v>56</v>
      </c>
      <c r="D60" s="32"/>
      <c r="E60" s="32" t="s">
        <v>57</v>
      </c>
      <c r="F60" s="32"/>
      <c r="G60" s="32" t="s">
        <v>58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岑余</cp:lastModifiedBy>
  <dcterms:created xsi:type="dcterms:W3CDTF">2014-04-15T08:52:00Z</dcterms:created>
  <cp:lastPrinted>2017-09-06T05:53:00Z</cp:lastPrinted>
  <dcterms:modified xsi:type="dcterms:W3CDTF">2019-01-21T07:17:04Z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