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10" windowHeight="1050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12" i="2"/>
  <c r="F13"/>
  <c r="F11"/>
  <c r="F10"/>
  <c r="F9"/>
  <c r="F8"/>
  <c r="F7"/>
  <c r="F16"/>
  <c r="F6"/>
  <c r="F14"/>
  <c r="F15"/>
  <c r="F17" l="1"/>
  <c r="D18" s="1"/>
  <c r="F18" s="1"/>
  <c r="F19" s="1"/>
  <c r="F20" s="1"/>
  <c r="G4" l="1"/>
</calcChain>
</file>

<file path=xl/sharedStrings.xml><?xml version="1.0" encoding="utf-8"?>
<sst xmlns="http://schemas.openxmlformats.org/spreadsheetml/2006/main" count="52" uniqueCount="41">
  <si>
    <t xml:space="preserve">河南康辉国际旅行社有限责任公司团队账单 </t>
  </si>
  <si>
    <t>人数</t>
  </si>
  <si>
    <t>日期：</t>
  </si>
  <si>
    <t>总费用</t>
  </si>
  <si>
    <t>日期</t>
  </si>
  <si>
    <t>项目</t>
  </si>
  <si>
    <t>单位</t>
  </si>
  <si>
    <t>数量</t>
  </si>
  <si>
    <t>单价</t>
  </si>
  <si>
    <t>金额</t>
  </si>
  <si>
    <t>备注</t>
  </si>
  <si>
    <t>元/团</t>
  </si>
  <si>
    <t>小计</t>
  </si>
  <si>
    <t>服务费</t>
  </si>
  <si>
    <t>我社账户如下：      
开户行：广发银行郑州分行金水路支行
卡  号：8820516010016759
户  名：河南康辉国际旅行社有限责任公司</t>
  </si>
  <si>
    <t>制表人</t>
  </si>
  <si>
    <t>常鹏飞</t>
  </si>
  <si>
    <t>审核</t>
  </si>
  <si>
    <t>郭磊</t>
  </si>
  <si>
    <t>地联部</t>
    <phoneticPr fontId="23" type="noConversion"/>
  </si>
  <si>
    <r>
      <t>FM：河南康辉   郭磊  常鹏飞 T:0371-6826</t>
    </r>
    <r>
      <rPr>
        <b/>
        <sz val="12"/>
        <rFont val="宋体"/>
        <family val="3"/>
        <charset val="134"/>
      </rPr>
      <t>3691</t>
    </r>
    <r>
      <rPr>
        <b/>
        <sz val="12"/>
        <rFont val="宋体"/>
        <charset val="134"/>
      </rPr>
      <t xml:space="preserve">   F:0371-6826</t>
    </r>
    <r>
      <rPr>
        <b/>
        <sz val="12"/>
        <rFont val="宋体"/>
        <family val="3"/>
        <charset val="134"/>
      </rPr>
      <t>3589</t>
    </r>
    <phoneticPr fontId="23" type="noConversion"/>
  </si>
  <si>
    <t>元/团</t>
    <phoneticPr fontId="23" type="noConversion"/>
  </si>
  <si>
    <r>
      <t xml:space="preserve"> </t>
    </r>
    <r>
      <rPr>
        <sz val="11"/>
        <rFont val="宋体"/>
        <family val="3"/>
        <charset val="134"/>
      </rPr>
      <t xml:space="preserve">       </t>
    </r>
    <r>
      <rPr>
        <sz val="11"/>
        <rFont val="宋体"/>
        <charset val="134"/>
      </rPr>
      <t>合计</t>
    </r>
    <phoneticPr fontId="23" type="noConversion"/>
  </si>
  <si>
    <t xml:space="preserve">TO：北京康辉   马洁经理  T：13810086995       F：
      </t>
    <phoneticPr fontId="23" type="noConversion"/>
  </si>
  <si>
    <t>60人</t>
    <phoneticPr fontId="23" type="noConversion"/>
  </si>
  <si>
    <t>垫付款</t>
    <phoneticPr fontId="23" type="noConversion"/>
  </si>
  <si>
    <r>
      <t>6月</t>
    </r>
    <r>
      <rPr>
        <sz val="11"/>
        <rFont val="宋体"/>
        <family val="3"/>
        <charset val="134"/>
      </rPr>
      <t>30-7月1</t>
    </r>
    <r>
      <rPr>
        <sz val="11"/>
        <rFont val="宋体"/>
        <charset val="134"/>
      </rPr>
      <t>号</t>
    </r>
    <phoneticPr fontId="23" type="noConversion"/>
  </si>
  <si>
    <t>讲课费</t>
    <phoneticPr fontId="23" type="noConversion"/>
  </si>
  <si>
    <t>其他</t>
    <phoneticPr fontId="23" type="noConversion"/>
  </si>
  <si>
    <t>条幅</t>
    <phoneticPr fontId="23" type="noConversion"/>
  </si>
  <si>
    <t>台卡</t>
    <phoneticPr fontId="23" type="noConversion"/>
  </si>
  <si>
    <t>工作人员</t>
    <phoneticPr fontId="23" type="noConversion"/>
  </si>
  <si>
    <t>车费</t>
    <phoneticPr fontId="23" type="noConversion"/>
  </si>
  <si>
    <t>小车 接送高铁</t>
    <phoneticPr fontId="23" type="noConversion"/>
  </si>
  <si>
    <t>别克GL8 接送高铁</t>
    <phoneticPr fontId="23" type="noConversion"/>
  </si>
  <si>
    <t>15座车  接高铁</t>
    <phoneticPr fontId="23" type="noConversion"/>
  </si>
  <si>
    <t>19座车  送高铁</t>
    <phoneticPr fontId="23" type="noConversion"/>
  </si>
  <si>
    <r>
      <t>团款共计：17787</t>
    </r>
    <r>
      <rPr>
        <sz val="11"/>
        <rFont val="宋体"/>
        <charset val="134"/>
      </rPr>
      <t>元，请于月底前汇入我社多谢支持！</t>
    </r>
    <phoneticPr fontId="23" type="noConversion"/>
  </si>
  <si>
    <t>晚餐美团点餐</t>
    <phoneticPr fontId="23" type="noConversion"/>
  </si>
  <si>
    <t>小车 市内接送</t>
    <phoneticPr fontId="23" type="noConversion"/>
  </si>
  <si>
    <t>33座车  送高铁</t>
    <phoneticPr fontId="2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</si>
</sst>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26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6" borderId="1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vertical="center"/>
    </xf>
    <xf numFmtId="0" fontId="0" fillId="0" borderId="0" xfId="0" applyBorder="1"/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24" fillId="0" borderId="14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76" fontId="1" fillId="0" borderId="10" xfId="0" applyNumberFormat="1" applyFont="1" applyFill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</cellXfs>
  <cellStyles count="42">
    <cellStyle name="20% - 强调文字颜色 1" xfId="4" builtinId="30" customBuiltin="1"/>
    <cellStyle name="20% - 强调文字颜色 2" xfId="3" builtinId="34" customBuiltin="1"/>
    <cellStyle name="20% - 强调文字颜色 3" xfId="5" builtinId="38" customBuiltin="1"/>
    <cellStyle name="20% - 强调文字颜色 4" xfId="7" builtinId="42" customBuiltin="1"/>
    <cellStyle name="20% - 强调文字颜色 5" xfId="8" builtinId="46" customBuiltin="1"/>
    <cellStyle name="20% - 强调文字颜色 6" xfId="10" builtinId="50" customBuiltin="1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7" builtinId="43" customBuiltin="1"/>
    <cellStyle name="40% - 强调文字颜色 5" xfId="18" builtinId="47" customBuiltin="1"/>
    <cellStyle name="40% - 强调文字颜色 6" xfId="19" builtinId="51" customBuiltin="1"/>
    <cellStyle name="60% - 强调文字颜色 1" xfId="20" builtinId="32" customBuiltin="1"/>
    <cellStyle name="60% - 强调文字颜色 2" xfId="22" builtinId="36" customBuiltin="1"/>
    <cellStyle name="60% - 强调文字颜色 3" xfId="25" builtinId="40" customBuiltin="1"/>
    <cellStyle name="60% - 强调文字颜色 4" xfId="26" builtinId="44" customBuiltin="1"/>
    <cellStyle name="60% - 强调文字颜色 5" xfId="28" builtinId="48" customBuiltin="1"/>
    <cellStyle name="60% - 强调文字颜色 6" xfId="29" builtinId="52" customBuiltin="1"/>
    <cellStyle name="标题" xfId="2" builtinId="15" customBuiltin="1"/>
    <cellStyle name="标题 1" xfId="30" builtinId="16" customBuiltin="1"/>
    <cellStyle name="标题 2" xfId="31" builtinId="17" customBuiltin="1"/>
    <cellStyle name="标题 3" xfId="21" builtinId="18" customBuiltin="1"/>
    <cellStyle name="标题 4" xfId="23" builtinId="19" customBuiltin="1"/>
    <cellStyle name="差" xfId="16" builtinId="27" customBuiltin="1"/>
    <cellStyle name="常规" xfId="0" builtinId="0"/>
    <cellStyle name="好" xfId="32" builtinId="26" customBuiltin="1"/>
    <cellStyle name="汇总" xfId="33" builtinId="25" customBuiltin="1"/>
    <cellStyle name="计算" xfId="34" builtinId="22" customBuiltin="1"/>
    <cellStyle name="检查单元格" xfId="35" builtinId="23" customBuiltin="1"/>
    <cellStyle name="解释性文本" xfId="36" builtinId="53" customBuiltin="1"/>
    <cellStyle name="警告文本" xfId="24" builtinId="11" customBuiltin="1"/>
    <cellStyle name="链接单元格" xfId="11" builtinId="24" customBuiltin="1"/>
    <cellStyle name="强调文字颜色 1" xfId="9" builtinId="29" customBuiltin="1"/>
    <cellStyle name="强调文字颜色 2" xfId="12" builtinId="33" customBuiltin="1"/>
    <cellStyle name="强调文字颜色 3" xfId="37" builtinId="37" customBuiltin="1"/>
    <cellStyle name="强调文字颜色 4" xfId="1" builtinId="41" customBuiltin="1"/>
    <cellStyle name="强调文字颜色 5" xfId="38" builtinId="45" customBuiltin="1"/>
    <cellStyle name="强调文字颜色 6" xfId="39" builtinId="49" customBuiltin="1"/>
    <cellStyle name="适中" xfId="40" builtinId="28" customBuiltin="1"/>
    <cellStyle name="输出" xfId="27" builtinId="21" customBuiltin="1"/>
    <cellStyle name="输入" xfId="6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1"/>
  <sheetViews>
    <sheetView tabSelected="1" workbookViewId="0">
      <selection activeCell="L13" sqref="L13"/>
    </sheetView>
  </sheetViews>
  <sheetFormatPr defaultRowHeight="18.75" customHeight="1"/>
  <cols>
    <col min="1" max="1" width="8.75" style="2" customWidth="1"/>
    <col min="2" max="2" width="17" style="3" customWidth="1"/>
    <col min="3" max="3" width="13.125" style="3" customWidth="1"/>
    <col min="4" max="4" width="8.625" style="3" customWidth="1"/>
    <col min="5" max="5" width="9" style="3" customWidth="1"/>
    <col min="6" max="6" width="9.625" style="3" customWidth="1"/>
    <col min="7" max="7" width="8.25" style="3" customWidth="1"/>
    <col min="8" max="8" width="4.375" style="3" customWidth="1"/>
    <col min="9" max="9" width="7.875" style="3" customWidth="1"/>
    <col min="10" max="10" width="6.75" style="3" customWidth="1"/>
    <col min="11" max="11" width="6.625" style="3" customWidth="1"/>
    <col min="12" max="16384" width="9" style="3"/>
  </cols>
  <sheetData>
    <row r="1" spans="1:256" ht="27.75" customHeight="1">
      <c r="A1" s="41" t="s">
        <v>0</v>
      </c>
      <c r="B1" s="42"/>
      <c r="C1" s="42"/>
      <c r="D1" s="42"/>
      <c r="E1" s="42"/>
      <c r="F1" s="42"/>
      <c r="G1" s="42"/>
      <c r="H1" s="42"/>
    </row>
    <row r="2" spans="1:256" ht="23.25" customHeight="1">
      <c r="A2" s="43" t="s">
        <v>23</v>
      </c>
      <c r="B2" s="44"/>
      <c r="C2" s="44"/>
      <c r="D2" s="44"/>
      <c r="E2" s="44"/>
      <c r="F2" s="44"/>
      <c r="G2" s="44"/>
      <c r="H2" s="44"/>
    </row>
    <row r="3" spans="1:256" ht="21" customHeight="1">
      <c r="A3" s="45" t="s">
        <v>20</v>
      </c>
      <c r="B3" s="44"/>
      <c r="C3" s="44"/>
      <c r="D3" s="44"/>
      <c r="E3" s="44"/>
      <c r="F3" s="44"/>
      <c r="G3" s="44"/>
      <c r="H3" s="44"/>
    </row>
    <row r="4" spans="1:256" ht="18.75" customHeight="1">
      <c r="A4" s="18" t="s">
        <v>1</v>
      </c>
      <c r="B4" s="19" t="s">
        <v>24</v>
      </c>
      <c r="C4" s="4" t="s">
        <v>2</v>
      </c>
      <c r="D4" s="25" t="s">
        <v>26</v>
      </c>
      <c r="E4" s="24"/>
      <c r="F4" s="4" t="s">
        <v>3</v>
      </c>
      <c r="G4" s="46">
        <f>F20</f>
        <v>17786.52</v>
      </c>
      <c r="H4" s="46"/>
    </row>
    <row r="5" spans="1:256" ht="21.75" customHeight="1">
      <c r="A5" s="20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4" t="s">
        <v>10</v>
      </c>
      <c r="H5" s="24"/>
    </row>
    <row r="6" spans="1:256" customFormat="1" ht="21" customHeight="1">
      <c r="A6" s="47" t="s">
        <v>25</v>
      </c>
      <c r="B6" s="15" t="s">
        <v>27</v>
      </c>
      <c r="C6" s="8" t="s">
        <v>11</v>
      </c>
      <c r="D6" s="8">
        <v>1</v>
      </c>
      <c r="E6" s="8">
        <v>8000</v>
      </c>
      <c r="F6" s="8">
        <f t="shared" ref="F6:F15" si="0">D6*E6</f>
        <v>8000</v>
      </c>
      <c r="G6" s="25"/>
      <c r="H6" s="24"/>
    </row>
    <row r="7" spans="1:256" customFormat="1" ht="21" customHeight="1">
      <c r="A7" s="52"/>
      <c r="B7" s="15" t="s">
        <v>38</v>
      </c>
      <c r="C7" s="8" t="s">
        <v>11</v>
      </c>
      <c r="D7" s="8">
        <v>1</v>
      </c>
      <c r="E7" s="8">
        <v>1974</v>
      </c>
      <c r="F7" s="8">
        <f t="shared" ref="F7:F9" si="1">D7*E7</f>
        <v>1974</v>
      </c>
      <c r="G7" s="25"/>
      <c r="H7" s="24"/>
    </row>
    <row r="8" spans="1:256" s="1" customFormat="1" ht="21" customHeight="1">
      <c r="A8" s="47" t="s">
        <v>32</v>
      </c>
      <c r="B8" s="22" t="s">
        <v>39</v>
      </c>
      <c r="C8" s="18" t="s">
        <v>11</v>
      </c>
      <c r="D8" s="18">
        <v>3</v>
      </c>
      <c r="E8" s="8">
        <v>200</v>
      </c>
      <c r="F8" s="8">
        <f t="shared" si="1"/>
        <v>600</v>
      </c>
      <c r="G8" s="24"/>
      <c r="H8" s="2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17" customFormat="1" ht="21" customHeight="1">
      <c r="A9" s="48"/>
      <c r="B9" s="19" t="s">
        <v>33</v>
      </c>
      <c r="C9" s="18" t="s">
        <v>11</v>
      </c>
      <c r="D9" s="18">
        <v>13</v>
      </c>
      <c r="E9" s="8">
        <v>200</v>
      </c>
      <c r="F9" s="8">
        <f t="shared" si="1"/>
        <v>2600</v>
      </c>
      <c r="G9" s="25"/>
      <c r="H9" s="2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" customFormat="1" ht="21" customHeight="1">
      <c r="A10" s="48"/>
      <c r="B10" s="19" t="s">
        <v>34</v>
      </c>
      <c r="C10" s="18" t="s">
        <v>11</v>
      </c>
      <c r="D10" s="18">
        <v>1</v>
      </c>
      <c r="E10" s="8">
        <v>300</v>
      </c>
      <c r="F10" s="8">
        <f t="shared" ref="F10:F11" si="2">D10*E10</f>
        <v>300</v>
      </c>
      <c r="G10" s="24"/>
      <c r="H10" s="2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17" customFormat="1" ht="21" customHeight="1">
      <c r="A11" s="48"/>
      <c r="B11" s="22" t="s">
        <v>35</v>
      </c>
      <c r="C11" s="18" t="s">
        <v>11</v>
      </c>
      <c r="D11" s="18">
        <v>2</v>
      </c>
      <c r="E11" s="8">
        <v>500</v>
      </c>
      <c r="F11" s="8">
        <f t="shared" si="2"/>
        <v>1000</v>
      </c>
      <c r="G11" s="25"/>
      <c r="H11" s="24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23" customFormat="1" ht="21" customHeight="1">
      <c r="A12" s="48"/>
      <c r="B12" s="22" t="s">
        <v>36</v>
      </c>
      <c r="C12" s="21" t="s">
        <v>11</v>
      </c>
      <c r="D12" s="21">
        <v>1</v>
      </c>
      <c r="E12" s="8">
        <v>550</v>
      </c>
      <c r="F12" s="8">
        <f t="shared" ref="F12" si="3">D12*E12</f>
        <v>550</v>
      </c>
      <c r="G12" s="25"/>
      <c r="H12" s="2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7" customFormat="1" ht="21" customHeight="1">
      <c r="A13" s="49"/>
      <c r="B13" s="22" t="s">
        <v>40</v>
      </c>
      <c r="C13" s="18" t="s">
        <v>11</v>
      </c>
      <c r="D13" s="18">
        <v>1</v>
      </c>
      <c r="E13" s="8">
        <v>700</v>
      </c>
      <c r="F13" s="8">
        <f t="shared" ref="F13" si="4">D13*E13</f>
        <v>700</v>
      </c>
      <c r="G13" s="25"/>
      <c r="H13" s="2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customFormat="1" ht="21" customHeight="1">
      <c r="A14" s="47" t="s">
        <v>28</v>
      </c>
      <c r="B14" s="15" t="s">
        <v>29</v>
      </c>
      <c r="C14" s="8" t="s">
        <v>11</v>
      </c>
      <c r="D14" s="8">
        <v>1</v>
      </c>
      <c r="E14" s="8">
        <v>100</v>
      </c>
      <c r="F14" s="8">
        <f t="shared" si="0"/>
        <v>100</v>
      </c>
      <c r="G14" s="25"/>
      <c r="H14" s="24"/>
    </row>
    <row r="15" spans="1:256" customFormat="1" ht="21" customHeight="1">
      <c r="A15" s="48"/>
      <c r="B15" s="16" t="s">
        <v>30</v>
      </c>
      <c r="C15" s="9" t="s">
        <v>11</v>
      </c>
      <c r="D15" s="9">
        <v>9</v>
      </c>
      <c r="E15" s="9">
        <v>5</v>
      </c>
      <c r="F15" s="9">
        <f t="shared" si="0"/>
        <v>45</v>
      </c>
      <c r="G15" s="50"/>
      <c r="H15" s="51"/>
      <c r="I15" s="3"/>
      <c r="J15" s="3"/>
    </row>
    <row r="16" spans="1:256" customFormat="1" ht="21" customHeight="1">
      <c r="A16" s="49"/>
      <c r="B16" s="15" t="s">
        <v>31</v>
      </c>
      <c r="C16" s="8" t="s">
        <v>21</v>
      </c>
      <c r="D16" s="8">
        <v>2</v>
      </c>
      <c r="E16" s="8">
        <v>300</v>
      </c>
      <c r="F16" s="8">
        <f t="shared" ref="F16" si="5">D16*E16</f>
        <v>600</v>
      </c>
      <c r="G16" s="24"/>
      <c r="H16" s="24"/>
    </row>
    <row r="17" spans="1:256" ht="24.75" customHeight="1">
      <c r="A17" s="10"/>
      <c r="B17" s="40" t="s">
        <v>12</v>
      </c>
      <c r="C17" s="40"/>
      <c r="D17" s="40"/>
      <c r="E17" s="40"/>
      <c r="F17" s="11">
        <f>SUM(F6:F16)</f>
        <v>16469</v>
      </c>
      <c r="G17" s="40"/>
      <c r="H17" s="40"/>
    </row>
    <row r="18" spans="1:256" ht="21" customHeight="1">
      <c r="A18" s="7"/>
      <c r="B18" s="5" t="s">
        <v>13</v>
      </c>
      <c r="C18" s="5" t="s">
        <v>11</v>
      </c>
      <c r="D18" s="5">
        <f>F17</f>
        <v>16469</v>
      </c>
      <c r="E18" s="5">
        <v>0.08</v>
      </c>
      <c r="F18" s="12">
        <f>D18*E18</f>
        <v>1317.52</v>
      </c>
      <c r="G18" s="24"/>
      <c r="H18" s="24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4.75" customHeight="1">
      <c r="A19" s="13"/>
      <c r="B19" s="24" t="s">
        <v>12</v>
      </c>
      <c r="C19" s="24"/>
      <c r="D19" s="24"/>
      <c r="E19" s="24"/>
      <c r="F19" s="6">
        <f>F18</f>
        <v>1317.52</v>
      </c>
      <c r="G19" s="24"/>
      <c r="H19" s="24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>
      <c r="A20" s="25" t="s">
        <v>22</v>
      </c>
      <c r="B20" s="24"/>
      <c r="C20" s="24"/>
      <c r="D20" s="24"/>
      <c r="E20" s="24"/>
      <c r="F20" s="6">
        <f>F17+F19</f>
        <v>17786.52</v>
      </c>
      <c r="G20" s="24"/>
      <c r="H20" s="24"/>
    </row>
    <row r="21" spans="1:256" ht="24.75" customHeight="1">
      <c r="A21" s="38" t="s">
        <v>14</v>
      </c>
      <c r="B21" s="38"/>
      <c r="C21" s="38"/>
      <c r="D21" s="38"/>
      <c r="E21" s="38"/>
      <c r="F21" s="38"/>
      <c r="G21" s="38"/>
      <c r="H21" s="38"/>
    </row>
    <row r="22" spans="1:256" ht="18.75" customHeight="1">
      <c r="A22" s="39"/>
      <c r="B22" s="39"/>
      <c r="C22" s="39"/>
      <c r="D22" s="39"/>
      <c r="E22" s="39"/>
      <c r="F22" s="39"/>
      <c r="G22" s="39"/>
      <c r="H22" s="39"/>
    </row>
    <row r="23" spans="1:256" ht="22.5" customHeight="1">
      <c r="A23" s="39"/>
      <c r="B23" s="39"/>
      <c r="C23" s="39"/>
      <c r="D23" s="39"/>
      <c r="E23" s="39"/>
      <c r="F23" s="39"/>
      <c r="G23" s="39"/>
      <c r="H23" s="39"/>
    </row>
    <row r="24" spans="1:256" ht="4.5" hidden="1" customHeight="1">
      <c r="A24" s="39"/>
      <c r="B24" s="39"/>
      <c r="C24" s="39"/>
      <c r="D24" s="39"/>
      <c r="E24" s="39"/>
      <c r="F24" s="39"/>
      <c r="G24" s="39"/>
      <c r="H24" s="39"/>
    </row>
    <row r="25" spans="1:256" ht="18.75" customHeight="1">
      <c r="A25" s="29" t="s">
        <v>37</v>
      </c>
      <c r="B25" s="30"/>
      <c r="C25" s="30"/>
      <c r="D25" s="30"/>
      <c r="E25" s="30"/>
      <c r="F25" s="30"/>
      <c r="G25" s="30"/>
      <c r="H25" s="31"/>
    </row>
    <row r="26" spans="1:256" ht="15.75" customHeight="1">
      <c r="A26" s="32"/>
      <c r="B26" s="33"/>
      <c r="C26" s="33"/>
      <c r="D26" s="33"/>
      <c r="E26" s="33"/>
      <c r="F26" s="33"/>
      <c r="G26" s="33"/>
      <c r="H26" s="34"/>
    </row>
    <row r="27" spans="1:256" ht="10.5" customHeight="1">
      <c r="A27" s="35"/>
      <c r="B27" s="36"/>
      <c r="C27" s="36"/>
      <c r="D27" s="36"/>
      <c r="E27" s="36"/>
      <c r="F27" s="36"/>
      <c r="G27" s="36"/>
      <c r="H27" s="37"/>
    </row>
    <row r="28" spans="1:256" ht="18.75" customHeight="1">
      <c r="B28" s="3" t="s">
        <v>15</v>
      </c>
      <c r="C28" s="3" t="s">
        <v>16</v>
      </c>
      <c r="F28" s="3" t="s">
        <v>17</v>
      </c>
      <c r="G28" s="3" t="s">
        <v>18</v>
      </c>
    </row>
    <row r="30" spans="1:256" ht="18.75" customHeight="1">
      <c r="F30" s="26" t="s">
        <v>19</v>
      </c>
      <c r="G30" s="27"/>
    </row>
    <row r="31" spans="1:256" ht="18.75" customHeight="1">
      <c r="F31" s="28">
        <v>42921</v>
      </c>
      <c r="G31" s="27"/>
    </row>
  </sheetData>
  <mergeCells count="31">
    <mergeCell ref="G5:H5"/>
    <mergeCell ref="A14:A16"/>
    <mergeCell ref="G6:H6"/>
    <mergeCell ref="G14:H14"/>
    <mergeCell ref="G15:H15"/>
    <mergeCell ref="G7:H7"/>
    <mergeCell ref="A6:A7"/>
    <mergeCell ref="A8:A13"/>
    <mergeCell ref="G12:H12"/>
    <mergeCell ref="A1:H1"/>
    <mergeCell ref="A2:H2"/>
    <mergeCell ref="A3:H3"/>
    <mergeCell ref="D4:E4"/>
    <mergeCell ref="G4:H4"/>
    <mergeCell ref="F30:G30"/>
    <mergeCell ref="F31:G31"/>
    <mergeCell ref="A25:H27"/>
    <mergeCell ref="A21:H24"/>
    <mergeCell ref="G16:H16"/>
    <mergeCell ref="G18:H18"/>
    <mergeCell ref="B19:E19"/>
    <mergeCell ref="G19:H19"/>
    <mergeCell ref="A20:E20"/>
    <mergeCell ref="G20:H20"/>
    <mergeCell ref="B17:E17"/>
    <mergeCell ref="G17:H17"/>
    <mergeCell ref="G8:H8"/>
    <mergeCell ref="G9:H9"/>
    <mergeCell ref="G10:H10"/>
    <mergeCell ref="G11:H11"/>
    <mergeCell ref="G13:H13"/>
  </mergeCells>
  <phoneticPr fontId="2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/>
  <cp:lastPrinted>2017-07-05T09:50:31Z</cp:lastPrinted>
  <dcterms:created xsi:type="dcterms:W3CDTF">1996-12-17T01:32:42Z</dcterms:created>
  <dcterms:modified xsi:type="dcterms:W3CDTF">2017-07-05T10:16:03Z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