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11 上海 迈蓝\报销\"/>
    </mc:Choice>
  </mc:AlternateContent>
  <xr:revisionPtr revIDLastSave="0" documentId="13_ncr:1_{C7C5B242-9E45-4D36-8CCF-42AC659C981D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48" i="3"/>
  <c r="E45" i="3"/>
  <c r="H45" i="3"/>
  <c r="G52" i="3"/>
  <c r="F52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B25" i="2"/>
  <c r="K25" i="2"/>
  <c r="H52" i="3"/>
  <c r="H53" i="3"/>
  <c r="C58" i="3"/>
  <c r="I58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<sst xmlns="http://schemas.openxmlformats.org/spreadsheetml/2006/main" count="93" uniqueCount="91">
  <si>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</si>
  <si>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</si>
  <si>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</si>
  <si>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</si>
  <si>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</si>
  <si>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</si>
  <si>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</si>
  <si>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</si>
  <si>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</si>
  <si>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</si>
  <si>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</si>
  <si>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</si>
  <si>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</si>
  <si>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</si>
  <si>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</si>
  <si>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</si>
  <si>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</si>
  <si>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</si>
  <si>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</si>
  <si>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</si>
  <si>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</si>
  <si>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</si>
  <si>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</si>
  <si>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</si>
  <si>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</si>
  <si>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</si>
  <si>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</si>
  <si>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</si>
  <si>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</si>
  <si>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</si>
  <si>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</si>
  <si>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</si>
  <si>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</si>
  <si>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</si>
  <si>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</si>
  <si>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</si>
  <si>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</si>
  <si>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</si>
  <si>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</si>
  <si>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</si>
  <si>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</si>
  <si>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</si>
  <si>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</si>
  <si>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</si>
  <si>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</si>
  <si>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</si>
  <si>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</si>
  <si>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</si>
  <si>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</si>
  <si>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</si>
  <si>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</si>
  <si>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</si>
  <si>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</si>
  <si>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</si>
  <si>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</si>
  <si>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</si>
  <si>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</si>
  <si>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</si>
  <si>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</si>
  <si>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</si>
  <si>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</si>
  <si>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</si>
  <si>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</si>
  <si>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</si>
  <si>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</si>
  <si>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</si>
  <si>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</si>
  <si>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</si>
  <si>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</si>
  <si>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</si>
  <si>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</si>
  <si>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</si>
  <si>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</si>
  <si>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</si>
  <si>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</si>
  <si>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</si>
  <si>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</si>
  <si>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</si>
  <si>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</si>
  <si>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</si>
  <si>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</si>
  <si>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</si>
  <si>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</si>
  <si>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</si>
  <si>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打印费</t>
    <phoneticPr fontId="1" type="noConversion"/>
  </si>
  <si>
    <t xml:space="preserve">团号：HMJB-210101-QSK219	</t>
    <phoneticPr fontId="1" type="noConversion"/>
  </si>
  <si>
    <t>会议日期：12月2日</t>
    <phoneticPr fontId="1" type="noConversion"/>
  </si>
  <si>
    <t>耿吴茜</t>
    <phoneticPr fontId="1" type="noConversion"/>
  </si>
  <si>
    <t>助理</t>
    <phoneticPr fontId="1" type="noConversion"/>
  </si>
  <si>
    <t>北京-上海</t>
    <phoneticPr fontId="1" type="noConversion"/>
  </si>
  <si>
    <t>12月10日-13日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</si>
</sst>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85</v>
      </c>
      <c r="I4" s="59"/>
      <c r="J4" s="59" t="s">
        <v>86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>
        <v>2000</v>
      </c>
      <c r="D45" s="46">
        <v>1</v>
      </c>
      <c r="E45" s="45">
        <f>C45*D45</f>
        <v>2000</v>
      </c>
      <c r="F45" s="38"/>
      <c r="G45" s="38">
        <v>0</v>
      </c>
      <c r="H45" s="38">
        <f>F45+G45</f>
        <v>0</v>
      </c>
      <c r="I45" s="2"/>
      <c r="J45" s="61"/>
    </row>
    <row r="46" spans="1:10" ht="21" customHeight="1" x14ac:dyDescent="0.25">
      <c r="A46" s="76"/>
      <c r="B46" s="74"/>
      <c r="C46" s="45"/>
      <c r="D46" s="46"/>
      <c r="E46" s="45"/>
      <c r="F46" s="38"/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25">
      <c r="A47" s="76"/>
      <c r="B47" s="74"/>
      <c r="C47" s="45"/>
      <c r="D47" s="46"/>
      <c r="E47" s="45"/>
      <c r="F47" s="38"/>
      <c r="G47" s="38">
        <v>0</v>
      </c>
      <c r="H47" s="38">
        <f t="shared" si="19"/>
        <v>0</v>
      </c>
      <c r="I47" s="2"/>
      <c r="J47" s="62"/>
    </row>
    <row r="48" spans="1:10" ht="21" customHeight="1" x14ac:dyDescent="0.25">
      <c r="A48" s="76"/>
      <c r="B48" s="74"/>
      <c r="C48" s="45"/>
      <c r="D48" s="46"/>
      <c r="E48" s="45"/>
      <c r="F48" s="38"/>
      <c r="G48" s="38">
        <v>0</v>
      </c>
      <c r="H48" s="38">
        <f t="shared" si="19"/>
        <v>0</v>
      </c>
      <c r="I48" s="2"/>
      <c r="J48" s="62"/>
    </row>
    <row r="49" spans="1:10" ht="21" customHeight="1" x14ac:dyDescent="0.2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2000</v>
      </c>
      <c r="D52" s="39">
        <f t="shared" ref="D52:E52" si="20">SUM(D45)</f>
        <v>1</v>
      </c>
      <c r="E52" s="39">
        <f t="shared" si="20"/>
        <v>2000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2000</v>
      </c>
      <c r="D53" s="39">
        <f t="shared" ref="D53:H53" si="22">SUM(D52,D44,D40,D37,D32,D27,D24,D21,D16,D13)</f>
        <v>1</v>
      </c>
      <c r="E53" s="39">
        <f t="shared" si="22"/>
        <v>2000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2000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5">
        <f>A58-C58</f>
        <v>2000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7" zoomScaleNormal="100" workbookViewId="0">
      <selection activeCell="N18" sqref="N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87</v>
      </c>
      <c r="G8" s="98"/>
      <c r="H8" s="12" t="s">
        <v>20</v>
      </c>
      <c r="I8" s="11"/>
      <c r="J8" s="98" t="s">
        <v>88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89</v>
      </c>
      <c r="G9" s="98"/>
      <c r="H9" s="12" t="s">
        <v>22</v>
      </c>
      <c r="I9" s="11"/>
      <c r="J9" s="98" t="s">
        <v>83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100" t="s">
        <v>90</v>
      </c>
      <c r="G10" s="98"/>
      <c r="H10" s="12" t="s">
        <v>24</v>
      </c>
      <c r="I10" s="13"/>
      <c r="J10" s="100">
        <v>44209</v>
      </c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324.11</v>
      </c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>
        <v>130.06</v>
      </c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 t="s">
        <v>84</v>
      </c>
      <c r="F19" s="86"/>
      <c r="G19" s="21">
        <v>0</v>
      </c>
      <c r="H19" s="21"/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454.17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454.17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454.17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2021-01-13T06:24:00Z</dcterms:modified>
</cp:coreProperties>
</file>