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5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<sst xmlns="http://schemas.openxmlformats.org/spreadsheetml/2006/main" count="130" uniqueCount="77">
  <si>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</si>
  <si>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</si>
  <si>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</si>
  <si>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</si>
  <si>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</si>
  <si>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</si>
  <si>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</si>
  <si>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</si>
  <si>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</si>
  <si>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</si>
  <si>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</si>
  <si>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</si>
  <si>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</si>
  <si>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</si>
  <si>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</si>
  <si>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</si>
  <si>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</si>
  <si>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</si>
  <si>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</si>
  <si>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</si>
  <si>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</si>
  <si>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</si>
  <si>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</si>
  <si>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</si>
  <si>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王润泽餐费</t>
  </si>
  <si>
    <t>需提供刷卡联、菜单（小票）</t>
  </si>
  <si>
    <t>明星咖啡</t>
  </si>
  <si>
    <t>可乐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</si>
  <si>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</si>
  <si>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</si>
  <si>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</si>
  <si>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</si>
  <si>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</si>
  <si>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</si>
  <si>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</si>
  <si>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</si>
  <si>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</si>
  <si>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</si>
  <si>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</si>
  <si>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</si>
  <si>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</si>
  <si>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</si>
  <si>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</si>
  <si>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</si>
  <si>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</si>
  <si>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贾威豪货拉拉</t>
  </si>
  <si>
    <t>贾威豪快递费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</si>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</sst>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8"/>
  <sheetViews>
    <sheetView tabSelected="1" zoomScale="74" zoomScaleNormal="74" workbookViewId="0">
      <selection activeCell="F14" sqref="$A13:$XFD14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>F6+G6</f>
        <v>0</v>
      </c>
      <c r="I6" s="86"/>
      <c r="J6" s="87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>F7+G7</f>
        <v>0</v>
      </c>
      <c r="I7" s="86"/>
      <c r="J7" s="88"/>
    </row>
    <row r="8" s="56" customFormat="1" customHeight="1" spans="1:10">
      <c r="A8" s="68"/>
      <c r="B8" s="69" t="s">
        <v>16</v>
      </c>
      <c r="C8" s="70">
        <f>SUM(C6)</f>
        <v>0</v>
      </c>
      <c r="D8" s="70">
        <f t="shared" ref="D8:H8" si="0">SUM(D6)</f>
        <v>0</v>
      </c>
      <c r="E8" s="70">
        <f t="shared" si="0"/>
        <v>0</v>
      </c>
      <c r="F8" s="70">
        <f t="shared" si="0"/>
        <v>0</v>
      </c>
      <c r="G8" s="70">
        <f t="shared" si="0"/>
        <v>0</v>
      </c>
      <c r="H8" s="70">
        <f>F8+G8</f>
        <v>0</v>
      </c>
      <c r="I8" s="89"/>
      <c r="J8" s="90"/>
    </row>
    <row r="9" customHeight="1" spans="1:10">
      <c r="A9" s="71">
        <v>2</v>
      </c>
      <c r="B9" s="72" t="s">
        <v>17</v>
      </c>
      <c r="C9" s="73">
        <v>0</v>
      </c>
      <c r="D9" s="71"/>
      <c r="E9" s="73">
        <f>C9*D9</f>
        <v>0</v>
      </c>
      <c r="F9" s="66">
        <v>0</v>
      </c>
      <c r="G9" s="66">
        <v>0</v>
      </c>
      <c r="H9" s="66">
        <f>F9+G9</f>
        <v>0</v>
      </c>
      <c r="I9" s="86"/>
      <c r="J9" s="87" t="s">
        <v>18</v>
      </c>
    </row>
    <row r="10" customHeight="1" spans="1:10">
      <c r="A10" s="74"/>
      <c r="B10" s="75"/>
      <c r="C10" s="76"/>
      <c r="D10" s="74"/>
      <c r="E10" s="76"/>
      <c r="F10" s="66">
        <v>0</v>
      </c>
      <c r="G10" s="66">
        <v>0</v>
      </c>
      <c r="H10" s="66">
        <f>F10+G10</f>
        <v>0</v>
      </c>
      <c r="I10" s="86"/>
      <c r="J10" s="88"/>
    </row>
    <row r="11" s="56" customFormat="1" customHeight="1" spans="1:10">
      <c r="A11" s="68"/>
      <c r="B11" s="69" t="s">
        <v>19</v>
      </c>
      <c r="C11" s="70">
        <f>SUM(C9)</f>
        <v>0</v>
      </c>
      <c r="D11" s="70">
        <f t="shared" ref="D11:E11" si="1">SUM(D9)</f>
        <v>0</v>
      </c>
      <c r="E11" s="70">
        <f t="shared" si="1"/>
        <v>0</v>
      </c>
      <c r="F11" s="70">
        <f>SUM(F9:F10)</f>
        <v>0</v>
      </c>
      <c r="G11" s="70">
        <f t="shared" ref="G11:H11" si="2">SUM(G9:G10)</f>
        <v>0</v>
      </c>
      <c r="H11" s="70">
        <f>F11+G11</f>
        <v>0</v>
      </c>
      <c r="I11" s="89"/>
      <c r="J11" s="90"/>
    </row>
    <row r="12" customHeight="1" spans="1:10">
      <c r="A12" s="64">
        <v>3</v>
      </c>
      <c r="B12" s="65" t="s">
        <v>20</v>
      </c>
      <c r="C12" s="66">
        <v>0</v>
      </c>
      <c r="D12" s="67"/>
      <c r="E12" s="66">
        <f>C12*D12</f>
        <v>0</v>
      </c>
      <c r="F12" s="66">
        <v>0</v>
      </c>
      <c r="G12" s="66">
        <v>0</v>
      </c>
      <c r="H12" s="66">
        <f>F12+G12</f>
        <v>0</v>
      </c>
      <c r="I12" s="86"/>
      <c r="J12" s="91" t="s">
        <v>21</v>
      </c>
    </row>
    <row r="13" customHeight="1" spans="1:10">
      <c r="A13" s="64"/>
      <c r="B13" s="65"/>
      <c r="C13" s="66"/>
      <c r="D13" s="67"/>
      <c r="E13" s="66"/>
      <c r="F13" s="66">
        <v>0</v>
      </c>
      <c r="G13" s="66">
        <v>0</v>
      </c>
      <c r="H13" s="66">
        <f t="shared" ref="H13:H18" si="3">F13+G13</f>
        <v>0</v>
      </c>
      <c r="I13" s="86"/>
      <c r="J13" s="92"/>
    </row>
    <row r="14" s="56" customFormat="1" customHeight="1" spans="1:10">
      <c r="A14" s="68"/>
      <c r="B14" s="69" t="s">
        <v>22</v>
      </c>
      <c r="C14" s="70">
        <f>SUM(C12)</f>
        <v>0</v>
      </c>
      <c r="D14" s="70">
        <f t="shared" ref="D14:H14" si="4">SUM(D12)</f>
        <v>0</v>
      </c>
      <c r="E14" s="70">
        <f t="shared" si="4"/>
        <v>0</v>
      </c>
      <c r="F14" s="70">
        <f t="shared" si="4"/>
        <v>0</v>
      </c>
      <c r="G14" s="70">
        <f t="shared" si="4"/>
        <v>0</v>
      </c>
      <c r="H14" s="70">
        <f t="shared" si="3"/>
        <v>0</v>
      </c>
      <c r="I14" s="89"/>
      <c r="J14" s="93"/>
    </row>
    <row r="15" customHeight="1" spans="1:10">
      <c r="A15" s="64">
        <v>4</v>
      </c>
      <c r="B15" s="65" t="s">
        <v>23</v>
      </c>
      <c r="C15" s="66">
        <v>0</v>
      </c>
      <c r="D15" s="67"/>
      <c r="E15" s="66">
        <f>C15*D15</f>
        <v>0</v>
      </c>
      <c r="F15" s="66">
        <v>513.8</v>
      </c>
      <c r="G15" s="66">
        <v>0</v>
      </c>
      <c r="H15" s="66">
        <f t="shared" si="3"/>
        <v>513.8</v>
      </c>
      <c r="I15" s="86" t="s">
        <v>24</v>
      </c>
      <c r="J15" s="91" t="s">
        <v>25</v>
      </c>
    </row>
    <row r="16" customHeight="1" spans="1:10">
      <c r="A16" s="64"/>
      <c r="B16" s="65"/>
      <c r="C16" s="66"/>
      <c r="D16" s="67"/>
      <c r="E16" s="66"/>
      <c r="F16" s="66">
        <v>156</v>
      </c>
      <c r="G16" s="66">
        <v>0</v>
      </c>
      <c r="H16" s="66">
        <f t="shared" si="3"/>
        <v>156</v>
      </c>
      <c r="I16" s="86" t="s">
        <v>26</v>
      </c>
      <c r="J16" s="94"/>
    </row>
    <row r="17" customHeight="1" spans="1:10">
      <c r="A17" s="64"/>
      <c r="B17" s="65"/>
      <c r="C17" s="66"/>
      <c r="D17" s="67"/>
      <c r="E17" s="66"/>
      <c r="F17" s="66">
        <f>27+29</f>
        <v>56</v>
      </c>
      <c r="G17" s="66">
        <v>4.5</v>
      </c>
      <c r="H17" s="66">
        <f>F17+G17</f>
        <v>60.5</v>
      </c>
      <c r="I17" s="86" t="s">
        <v>27</v>
      </c>
      <c r="J17" s="92"/>
    </row>
    <row r="18" s="56" customFormat="1" customHeight="1" spans="1:10">
      <c r="A18" s="68"/>
      <c r="B18" s="69" t="s">
        <v>28</v>
      </c>
      <c r="C18" s="70">
        <f>SUM(C15)</f>
        <v>0</v>
      </c>
      <c r="D18" s="70">
        <f t="shared" ref="D18:H18" si="5">SUM(D15)</f>
        <v>0</v>
      </c>
      <c r="E18" s="70">
        <f t="shared" si="5"/>
        <v>0</v>
      </c>
      <c r="F18" s="70">
        <f>SUM(F15:F17)</f>
        <v>725.8</v>
      </c>
      <c r="G18" s="70">
        <f>SUM(G15:G17)</f>
        <v>4.5</v>
      </c>
      <c r="H18" s="70">
        <f>F18+G18</f>
        <v>730.3</v>
      </c>
      <c r="I18" s="89"/>
      <c r="J18" s="93"/>
    </row>
    <row r="19" customHeight="1" spans="1:10">
      <c r="A19" s="71">
        <v>5</v>
      </c>
      <c r="B19" s="72" t="s">
        <v>29</v>
      </c>
      <c r="C19" s="73">
        <v>0</v>
      </c>
      <c r="D19" s="71"/>
      <c r="E19" s="73">
        <f>C19*D19</f>
        <v>0</v>
      </c>
      <c r="F19" s="66">
        <v>0</v>
      </c>
      <c r="G19" s="66">
        <v>0</v>
      </c>
      <c r="H19" s="66">
        <f>F19+G19</f>
        <v>0</v>
      </c>
      <c r="I19" s="86"/>
      <c r="J19" s="87" t="s">
        <v>30</v>
      </c>
    </row>
    <row r="20" customHeight="1" spans="1:10">
      <c r="A20" s="74"/>
      <c r="B20" s="75"/>
      <c r="C20" s="76"/>
      <c r="D20" s="74"/>
      <c r="E20" s="76"/>
      <c r="F20" s="66">
        <v>0</v>
      </c>
      <c r="G20" s="66">
        <v>0</v>
      </c>
      <c r="H20" s="66">
        <f>F20+G20</f>
        <v>0</v>
      </c>
      <c r="I20" s="86"/>
      <c r="J20" s="88"/>
    </row>
    <row r="21" s="56" customFormat="1" customHeight="1" spans="1:10">
      <c r="A21" s="68"/>
      <c r="B21" s="69" t="s">
        <v>31</v>
      </c>
      <c r="C21" s="70">
        <f>SUM(C19)</f>
        <v>0</v>
      </c>
      <c r="D21" s="70">
        <f t="shared" ref="D21:E21" si="6">SUM(D19)</f>
        <v>0</v>
      </c>
      <c r="E21" s="70">
        <f t="shared" si="6"/>
        <v>0</v>
      </c>
      <c r="F21" s="70">
        <f>SUM(F19:F20)</f>
        <v>0</v>
      </c>
      <c r="G21" s="70">
        <f t="shared" ref="G21:H21" si="7">SUM(G19:G20)</f>
        <v>0</v>
      </c>
      <c r="H21" s="70">
        <f>F21+G21</f>
        <v>0</v>
      </c>
      <c r="I21" s="89"/>
      <c r="J21" s="90"/>
    </row>
    <row r="22" customHeight="1" spans="1:10">
      <c r="A22" s="64">
        <v>6</v>
      </c>
      <c r="B22" s="65" t="s">
        <v>32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86"/>
      <c r="J22" s="87" t="s">
        <v>33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ref="H23:H30" si="8">F23+G23</f>
        <v>0</v>
      </c>
      <c r="I23" s="86"/>
      <c r="J23" s="92"/>
    </row>
    <row r="24" s="56" customFormat="1" customHeight="1" spans="1:10">
      <c r="A24" s="68"/>
      <c r="B24" s="69" t="s">
        <v>34</v>
      </c>
      <c r="C24" s="70">
        <f>SUM(C22)</f>
        <v>0</v>
      </c>
      <c r="D24" s="70">
        <f t="shared" ref="D24:H24" si="9">SUM(D22)</f>
        <v>0</v>
      </c>
      <c r="E24" s="70">
        <f t="shared" si="9"/>
        <v>0</v>
      </c>
      <c r="F24" s="70">
        <f t="shared" si="9"/>
        <v>0</v>
      </c>
      <c r="G24" s="70">
        <f t="shared" si="9"/>
        <v>0</v>
      </c>
      <c r="H24" s="70">
        <f t="shared" si="8"/>
        <v>0</v>
      </c>
      <c r="I24" s="89"/>
      <c r="J24" s="93"/>
    </row>
    <row r="25" customHeight="1" spans="1:10">
      <c r="A25" s="64">
        <v>7</v>
      </c>
      <c r="B25" s="65" t="s">
        <v>35</v>
      </c>
      <c r="C25" s="66">
        <v>0</v>
      </c>
      <c r="D25" s="67"/>
      <c r="E25" s="66">
        <f>C25*D25</f>
        <v>0</v>
      </c>
      <c r="F25" s="66">
        <v>0</v>
      </c>
      <c r="G25" s="66">
        <v>0</v>
      </c>
      <c r="H25" s="66">
        <f t="shared" si="8"/>
        <v>0</v>
      </c>
      <c r="I25" s="86"/>
      <c r="J25" s="95"/>
    </row>
    <row r="26" customHeight="1" spans="1:10">
      <c r="A26" s="64"/>
      <c r="B26" s="65"/>
      <c r="C26" s="66"/>
      <c r="D26" s="67"/>
      <c r="E26" s="66"/>
      <c r="F26" s="66">
        <v>0</v>
      </c>
      <c r="G26" s="66">
        <v>0</v>
      </c>
      <c r="H26" s="66">
        <f>F26+G26</f>
        <v>0</v>
      </c>
      <c r="I26" s="86"/>
      <c r="J26" s="96"/>
    </row>
    <row r="27" s="56" customFormat="1" customHeight="1" spans="1:10">
      <c r="A27" s="68"/>
      <c r="B27" s="69" t="s">
        <v>36</v>
      </c>
      <c r="C27" s="70">
        <f>SUM(C25)</f>
        <v>0</v>
      </c>
      <c r="D27" s="70">
        <f t="shared" ref="D27:H27" si="10">SUM(D25)</f>
        <v>0</v>
      </c>
      <c r="E27" s="70">
        <f t="shared" si="10"/>
        <v>0</v>
      </c>
      <c r="F27" s="70">
        <f t="shared" si="10"/>
        <v>0</v>
      </c>
      <c r="G27" s="70">
        <f t="shared" si="10"/>
        <v>0</v>
      </c>
      <c r="H27" s="70">
        <f>F27+G27</f>
        <v>0</v>
      </c>
      <c r="I27" s="89"/>
      <c r="J27" s="97"/>
    </row>
    <row r="28" customHeight="1" spans="1:10">
      <c r="A28" s="64">
        <v>8</v>
      </c>
      <c r="B28" s="65" t="s">
        <v>37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>F28+G28</f>
        <v>0</v>
      </c>
      <c r="I28" s="86"/>
      <c r="J28" s="91" t="s">
        <v>38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ref="H29:H35" si="11">F29+G29</f>
        <v>0</v>
      </c>
      <c r="I29" s="86"/>
      <c r="J29" s="92"/>
    </row>
    <row r="30" s="56" customFormat="1" customHeight="1" spans="1:10">
      <c r="A30" s="68"/>
      <c r="B30" s="69" t="s">
        <v>39</v>
      </c>
      <c r="C30" s="70">
        <f>SUM(C28)</f>
        <v>0</v>
      </c>
      <c r="D30" s="70">
        <f t="shared" ref="D30:H30" si="12">SUM(D28)</f>
        <v>0</v>
      </c>
      <c r="E30" s="70">
        <f t="shared" si="12"/>
        <v>0</v>
      </c>
      <c r="F30" s="70">
        <f t="shared" si="12"/>
        <v>0</v>
      </c>
      <c r="G30" s="70">
        <f t="shared" si="12"/>
        <v>0</v>
      </c>
      <c r="H30" s="70">
        <f t="shared" si="11"/>
        <v>0</v>
      </c>
      <c r="I30" s="89"/>
      <c r="J30" s="93"/>
    </row>
    <row r="31" customHeight="1" spans="1:10">
      <c r="A31" s="64">
        <v>9</v>
      </c>
      <c r="B31" s="65" t="s">
        <v>40</v>
      </c>
      <c r="C31" s="66">
        <v>0</v>
      </c>
      <c r="D31" s="67"/>
      <c r="E31" s="66">
        <f>C31*D31</f>
        <v>0</v>
      </c>
      <c r="F31" s="66">
        <v>0</v>
      </c>
      <c r="G31" s="66">
        <v>0</v>
      </c>
      <c r="H31" s="66">
        <f t="shared" si="11"/>
        <v>0</v>
      </c>
      <c r="I31" s="86"/>
      <c r="J31" s="87" t="s">
        <v>41</v>
      </c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11"/>
        <v>0</v>
      </c>
      <c r="I32" s="86"/>
      <c r="J32" s="88"/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11"/>
        <v>0</v>
      </c>
      <c r="I33" s="86"/>
      <c r="J33" s="88"/>
    </row>
    <row r="34" s="56" customFormat="1" customHeight="1" spans="1:10">
      <c r="A34" s="68"/>
      <c r="B34" s="69" t="s">
        <v>42</v>
      </c>
      <c r="C34" s="70">
        <f>SUM(C31)</f>
        <v>0</v>
      </c>
      <c r="D34" s="70">
        <f t="shared" ref="D34:H34" si="13">SUM(D31)</f>
        <v>0</v>
      </c>
      <c r="E34" s="70">
        <f t="shared" si="13"/>
        <v>0</v>
      </c>
      <c r="F34" s="70">
        <f t="shared" si="13"/>
        <v>0</v>
      </c>
      <c r="G34" s="70">
        <f t="shared" si="13"/>
        <v>0</v>
      </c>
      <c r="H34" s="70">
        <f t="shared" si="11"/>
        <v>0</v>
      </c>
      <c r="I34" s="89"/>
      <c r="J34" s="90"/>
    </row>
    <row r="35" customHeight="1" spans="1:10">
      <c r="A35" s="71">
        <v>10</v>
      </c>
      <c r="B35" s="65" t="s">
        <v>43</v>
      </c>
      <c r="C35" s="66">
        <v>0</v>
      </c>
      <c r="D35" s="67"/>
      <c r="E35" s="66">
        <f>C35*D35</f>
        <v>0</v>
      </c>
      <c r="F35" s="66">
        <v>102</v>
      </c>
      <c r="G35">
        <v>0</v>
      </c>
      <c r="H35" s="66">
        <f t="shared" si="11"/>
        <v>102</v>
      </c>
      <c r="I35" s="24" t="s">
        <v>44</v>
      </c>
      <c r="J35" s="95"/>
    </row>
    <row r="36" customHeight="1" spans="1:10">
      <c r="A36" s="77"/>
      <c r="B36" s="65"/>
      <c r="C36" s="66"/>
      <c r="D36" s="67"/>
      <c r="E36" s="66"/>
      <c r="F36" s="66">
        <v>323</v>
      </c>
      <c r="G36" s="66">
        <v>0</v>
      </c>
      <c r="H36" s="66">
        <f t="shared" ref="H36:H42" si="14">F36+G36</f>
        <v>323</v>
      </c>
      <c r="I36" s="86" t="s">
        <v>44</v>
      </c>
      <c r="J36" s="96"/>
    </row>
    <row r="37" customHeight="1" spans="1:10">
      <c r="A37" s="77"/>
      <c r="B37" s="65"/>
      <c r="C37" s="66"/>
      <c r="D37" s="67"/>
      <c r="E37" s="66"/>
      <c r="F37" s="66">
        <v>59.95</v>
      </c>
      <c r="G37" s="66">
        <v>0</v>
      </c>
      <c r="H37" s="66">
        <f t="shared" si="14"/>
        <v>59.95</v>
      </c>
      <c r="I37" s="86" t="s">
        <v>45</v>
      </c>
      <c r="J37" s="96"/>
    </row>
    <row r="38" customHeight="1" spans="1:10">
      <c r="A38" s="77"/>
      <c r="B38" s="65"/>
      <c r="C38" s="66"/>
      <c r="D38" s="67"/>
      <c r="E38" s="66"/>
      <c r="F38" s="66">
        <v>40.88</v>
      </c>
      <c r="G38" s="66">
        <v>0</v>
      </c>
      <c r="H38" s="66">
        <f t="shared" si="14"/>
        <v>40.88</v>
      </c>
      <c r="I38" s="86" t="s">
        <v>45</v>
      </c>
      <c r="J38" s="96"/>
    </row>
    <row r="39" customHeight="1" spans="1:10">
      <c r="A39" s="77"/>
      <c r="B39" s="65"/>
      <c r="C39" s="66"/>
      <c r="D39" s="67"/>
      <c r="E39" s="66"/>
      <c r="F39" s="66">
        <v>29</v>
      </c>
      <c r="G39" s="66">
        <v>0</v>
      </c>
      <c r="H39" s="66">
        <f t="shared" si="14"/>
        <v>29</v>
      </c>
      <c r="I39" s="86" t="s">
        <v>46</v>
      </c>
      <c r="J39" s="96"/>
    </row>
    <row r="40" customHeight="1" spans="1:10">
      <c r="A40" s="77"/>
      <c r="B40" s="65"/>
      <c r="C40" s="66"/>
      <c r="D40" s="67"/>
      <c r="E40" s="66"/>
      <c r="F40" s="66">
        <v>0</v>
      </c>
      <c r="G40" s="66">
        <v>0</v>
      </c>
      <c r="H40" s="66">
        <f t="shared" si="14"/>
        <v>0</v>
      </c>
      <c r="I40" s="86"/>
      <c r="J40" s="96"/>
    </row>
    <row r="41" customHeight="1" spans="1:10">
      <c r="A41" s="74"/>
      <c r="B41" s="65"/>
      <c r="C41" s="66"/>
      <c r="D41" s="67"/>
      <c r="E41" s="66"/>
      <c r="F41" s="66">
        <v>0</v>
      </c>
      <c r="G41" s="66">
        <v>0</v>
      </c>
      <c r="H41" s="66">
        <f t="shared" si="14"/>
        <v>0</v>
      </c>
      <c r="I41" s="86"/>
      <c r="J41" s="96"/>
    </row>
    <row r="42" s="56" customFormat="1" customHeight="1" spans="1:10">
      <c r="A42" s="68"/>
      <c r="B42" s="69" t="s">
        <v>47</v>
      </c>
      <c r="C42" s="70">
        <f>SUM(C35)</f>
        <v>0</v>
      </c>
      <c r="D42" s="70">
        <f>SUM(D35)</f>
        <v>0</v>
      </c>
      <c r="E42" s="70">
        <f>SUM(E35)</f>
        <v>0</v>
      </c>
      <c r="F42" s="70">
        <f>SUM(F35:F41)</f>
        <v>554.83</v>
      </c>
      <c r="G42" s="70">
        <f>SUM(G35:G41)</f>
        <v>0</v>
      </c>
      <c r="H42" s="70">
        <f t="shared" si="14"/>
        <v>554.83</v>
      </c>
      <c r="I42" s="89"/>
      <c r="J42" s="97"/>
    </row>
    <row r="43" customHeight="1" spans="1:10">
      <c r="A43" s="68"/>
      <c r="B43" s="69" t="s">
        <v>48</v>
      </c>
      <c r="C43" s="70">
        <f>SUM(C42,C34,C30,C27,C24,C21,C18,C14,C11,C8)</f>
        <v>0</v>
      </c>
      <c r="D43" s="70">
        <f t="shared" ref="D43:H43" si="15">SUM(D42,D34,D30,D27,D24,D21,D18,D14,D11,D8)</f>
        <v>0</v>
      </c>
      <c r="E43" s="70">
        <f t="shared" si="15"/>
        <v>0</v>
      </c>
      <c r="F43" s="70">
        <f t="shared" si="15"/>
        <v>1280.63</v>
      </c>
      <c r="G43" s="70">
        <f t="shared" si="15"/>
        <v>4.5</v>
      </c>
      <c r="H43" s="70">
        <f t="shared" si="15"/>
        <v>1285.13</v>
      </c>
      <c r="I43" s="89"/>
      <c r="J43" s="98"/>
    </row>
    <row r="47" customHeight="1" spans="1:9">
      <c r="A47" s="78" t="s">
        <v>49</v>
      </c>
      <c r="B47" s="79"/>
      <c r="C47" s="80" t="s">
        <v>50</v>
      </c>
      <c r="D47" s="80"/>
      <c r="E47" s="80" t="s">
        <v>51</v>
      </c>
      <c r="F47" s="80"/>
      <c r="G47" s="80" t="s">
        <v>52</v>
      </c>
      <c r="H47" s="80"/>
      <c r="I47" s="99" t="s">
        <v>53</v>
      </c>
    </row>
    <row r="48" customHeight="1" spans="1:9">
      <c r="A48" s="81">
        <f>E43</f>
        <v>0</v>
      </c>
      <c r="B48" s="82"/>
      <c r="C48" s="82">
        <f>H43</f>
        <v>1285.13</v>
      </c>
      <c r="D48" s="82"/>
      <c r="E48" s="82">
        <f>F43</f>
        <v>1280.63</v>
      </c>
      <c r="F48" s="82"/>
      <c r="G48" s="82">
        <f>G43</f>
        <v>4.5</v>
      </c>
      <c r="H48" s="82"/>
      <c r="I48" s="100">
        <f>A48-C48</f>
        <v>-1285.13</v>
      </c>
    </row>
  </sheetData>
  <mergeCells count="75">
    <mergeCell ref="C2:H2"/>
    <mergeCell ref="I3:J3"/>
    <mergeCell ref="C4:E4"/>
    <mergeCell ref="F4:I4"/>
    <mergeCell ref="A47:B47"/>
    <mergeCell ref="C47:D47"/>
    <mergeCell ref="E47:F47"/>
    <mergeCell ref="G47:H47"/>
    <mergeCell ref="A48:B48"/>
    <mergeCell ref="C48:D48"/>
    <mergeCell ref="E48:F48"/>
    <mergeCell ref="G48:H48"/>
    <mergeCell ref="A4:A5"/>
    <mergeCell ref="A6:A7"/>
    <mergeCell ref="A9:A10"/>
    <mergeCell ref="A12:A13"/>
    <mergeCell ref="A15:A17"/>
    <mergeCell ref="A19:A20"/>
    <mergeCell ref="A22:A23"/>
    <mergeCell ref="A25:A26"/>
    <mergeCell ref="A28:A29"/>
    <mergeCell ref="A31:A33"/>
    <mergeCell ref="A35:A41"/>
    <mergeCell ref="B4:B5"/>
    <mergeCell ref="B6:B7"/>
    <mergeCell ref="B9:B10"/>
    <mergeCell ref="B12:B13"/>
    <mergeCell ref="B15:B17"/>
    <mergeCell ref="B19:B20"/>
    <mergeCell ref="B22:B23"/>
    <mergeCell ref="B25:B26"/>
    <mergeCell ref="B28:B29"/>
    <mergeCell ref="B31:B33"/>
    <mergeCell ref="B35:B41"/>
    <mergeCell ref="C6:C7"/>
    <mergeCell ref="C9:C10"/>
    <mergeCell ref="C12:C13"/>
    <mergeCell ref="C15:C17"/>
    <mergeCell ref="C19:C20"/>
    <mergeCell ref="C22:C23"/>
    <mergeCell ref="C25:C26"/>
    <mergeCell ref="C28:C29"/>
    <mergeCell ref="C31:C33"/>
    <mergeCell ref="C35:C41"/>
    <mergeCell ref="D6:D7"/>
    <mergeCell ref="D9:D10"/>
    <mergeCell ref="D12:D13"/>
    <mergeCell ref="D15:D17"/>
    <mergeCell ref="D19:D20"/>
    <mergeCell ref="D22:D23"/>
    <mergeCell ref="D25:D26"/>
    <mergeCell ref="D28:D29"/>
    <mergeCell ref="D31:D33"/>
    <mergeCell ref="D35:D41"/>
    <mergeCell ref="E6:E7"/>
    <mergeCell ref="E9:E10"/>
    <mergeCell ref="E12:E13"/>
    <mergeCell ref="E15:E17"/>
    <mergeCell ref="E19:E20"/>
    <mergeCell ref="E22:E23"/>
    <mergeCell ref="E25:E26"/>
    <mergeCell ref="E28:E29"/>
    <mergeCell ref="E31:E33"/>
    <mergeCell ref="E35:E41"/>
    <mergeCell ref="J4:J5"/>
    <mergeCell ref="J6:J8"/>
    <mergeCell ref="J9:J11"/>
    <mergeCell ref="J12:J14"/>
    <mergeCell ref="J15:J18"/>
    <mergeCell ref="J19:J21"/>
    <mergeCell ref="J22:J24"/>
    <mergeCell ref="J25:J27"/>
    <mergeCell ref="J28:J30"/>
    <mergeCell ref="J31:J34"/>
    <mergeCell ref="J35:J42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55</v>
      </c>
      <c r="E8" s="9"/>
      <c r="F8" s="22"/>
      <c r="G8" s="22"/>
      <c r="H8" s="9" t="s">
        <v>56</v>
      </c>
      <c r="I8" s="8"/>
      <c r="J8" s="22"/>
      <c r="K8" s="47"/>
    </row>
    <row r="9" ht="18.75" customHeight="1" spans="2:11">
      <c r="B9" s="7"/>
      <c r="C9" s="8"/>
      <c r="D9" s="9" t="s">
        <v>57</v>
      </c>
      <c r="E9" s="9"/>
      <c r="F9" s="22"/>
      <c r="G9" s="22"/>
      <c r="H9" s="9" t="s">
        <v>58</v>
      </c>
      <c r="I9" s="8"/>
      <c r="J9" s="22"/>
      <c r="K9" s="47"/>
    </row>
    <row r="10" ht="18.75" customHeight="1" spans="2:11">
      <c r="B10" s="7"/>
      <c r="C10" s="8"/>
      <c r="D10" s="9" t="s">
        <v>59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60</v>
      </c>
      <c r="E13" s="12" t="s">
        <v>61</v>
      </c>
      <c r="F13" s="13"/>
      <c r="G13" s="20" t="s">
        <v>62</v>
      </c>
      <c r="H13" s="13" t="s">
        <v>63</v>
      </c>
      <c r="I13" s="12" t="s">
        <v>64</v>
      </c>
      <c r="J13" s="13"/>
      <c r="K13" s="20" t="s">
        <v>65</v>
      </c>
    </row>
    <row r="14" ht="18" customHeight="1" spans="2:11">
      <c r="B14" s="14">
        <v>1</v>
      </c>
      <c r="C14" s="15"/>
      <c r="D14" s="16" t="s">
        <v>66</v>
      </c>
      <c r="E14" s="23" t="s">
        <v>67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67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68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68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68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68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68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68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68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68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68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68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68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68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68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68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68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68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43</v>
      </c>
      <c r="E32" s="23" t="s">
        <v>44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68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48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63</v>
      </c>
      <c r="C36" s="20"/>
      <c r="D36" s="20"/>
      <c r="E36" s="20"/>
      <c r="F36" s="20"/>
      <c r="G36" s="20" t="s">
        <v>69</v>
      </c>
      <c r="H36" s="20"/>
      <c r="I36" s="20"/>
      <c r="J36" s="20"/>
      <c r="K36" s="20" t="s">
        <v>70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71</v>
      </c>
      <c r="C39" s="8"/>
      <c r="D39" s="8"/>
      <c r="E39" s="8"/>
      <c r="F39" s="8" t="s">
        <v>72</v>
      </c>
      <c r="G39" s="8" t="s">
        <v>73</v>
      </c>
      <c r="H39" s="8"/>
      <c r="I39" s="8"/>
      <c r="J39" s="8" t="s">
        <v>74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75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55</v>
      </c>
      <c r="E8" s="9"/>
      <c r="F8" s="22"/>
      <c r="G8" s="22"/>
      <c r="H8" s="9" t="s">
        <v>56</v>
      </c>
      <c r="I8" s="8"/>
      <c r="J8" s="22"/>
      <c r="K8" s="30"/>
    </row>
    <row r="9" ht="18.75" customHeight="1" spans="2:11">
      <c r="B9" s="7"/>
      <c r="C9" s="8"/>
      <c r="D9" s="9" t="s">
        <v>57</v>
      </c>
      <c r="E9" s="9"/>
      <c r="F9" s="22"/>
      <c r="G9" s="22"/>
      <c r="H9" s="9" t="s">
        <v>58</v>
      </c>
      <c r="I9" s="8"/>
      <c r="J9" s="22"/>
      <c r="K9" s="30"/>
    </row>
    <row r="10" ht="18.75" customHeight="1" spans="2:11">
      <c r="B10" s="7"/>
      <c r="C10" s="8"/>
      <c r="D10" s="9" t="s">
        <v>59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60</v>
      </c>
      <c r="E13" s="12" t="s">
        <v>61</v>
      </c>
      <c r="F13" s="13"/>
      <c r="G13" s="20" t="s">
        <v>62</v>
      </c>
      <c r="H13" s="13" t="s">
        <v>63</v>
      </c>
      <c r="I13" s="12" t="s">
        <v>64</v>
      </c>
      <c r="J13" s="13"/>
      <c r="K13" s="33" t="s">
        <v>65</v>
      </c>
    </row>
    <row r="14" ht="18" customHeight="1" spans="2:11">
      <c r="B14" s="14">
        <v>1</v>
      </c>
      <c r="C14" s="15"/>
      <c r="D14" s="16" t="s">
        <v>76</v>
      </c>
      <c r="E14" s="23" t="s">
        <v>67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67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43</v>
      </c>
      <c r="E16" s="23" t="s">
        <v>68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68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68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44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48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63</v>
      </c>
      <c r="C23" s="20"/>
      <c r="D23" s="20"/>
      <c r="E23" s="20"/>
      <c r="F23" s="20"/>
      <c r="G23" s="20" t="s">
        <v>69</v>
      </c>
      <c r="H23" s="20"/>
      <c r="I23" s="20"/>
      <c r="J23" s="20"/>
      <c r="K23" s="33" t="s">
        <v>70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71</v>
      </c>
      <c r="C26" s="8"/>
      <c r="D26" s="8"/>
      <c r="E26" s="8"/>
      <c r="F26" s="8" t="s">
        <v>72</v>
      </c>
      <c r="G26" s="8" t="s">
        <v>73</v>
      </c>
      <c r="H26" s="8"/>
      <c r="I26" s="8"/>
      <c r="J26" s="8" t="s">
        <v>74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2025-12-04T14:34:11Z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822356348F5E7869912A31695C5DF033_43</vt:lpwstr>
  </property>
</Properties>
</file>