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0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<sst xmlns="http://schemas.openxmlformats.org/spreadsheetml/2006/main" count="110" uniqueCount="87">
  <si>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</si>
  <si>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</si>
  <si>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</si>
  <si>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</si>
  <si>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</si>
  <si>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</si>
  <si>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</si>
  <si>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</si>
  <si>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</si>
  <si>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</si>
  <si>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</si>
  <si>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</si>
  <si>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</si>
  <si>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</si>
  <si>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</si>
  <si>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</si>
  <si>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</si>
  <si>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</si>
  <si>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打车</t>
  </si>
  <si>
    <t>慕云儿机票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</si>
  <si>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</si>
  <si>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</si>
  <si>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</si>
  <si>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</si>
  <si>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</si>
  <si>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</si>
  <si>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</si>
  <si>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</si>
  <si>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慕云儿餐饮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</si>
  <si>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</si>
  <si>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</si>
  <si>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</si>
  <si>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</si>
  <si>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</si>
  <si>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</si>
  <si>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</si>
  <si>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</si>
  <si>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</si>
  <si>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</si>
  <si>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</si>
  <si>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</si>
  <si>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</si>
  <si>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</si>
  <si>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</si>
  <si>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</si>
  <si>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</si>
  <si>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住宿</t>
  </si>
  <si>
    <t>慕云儿住宿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</si>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</sst>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0" fontId="0" fillId="0" borderId="11" xfId="0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71" zoomScaleNormal="71" workbookViewId="0">
      <selection activeCell="I17" sqref="I17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0673076923077" style="47" customWidth="1"/>
    <col min="7" max="7" width="11.7788461538462" style="47" customWidth="1"/>
    <col min="8" max="8" width="15.2211538461538" style="47" customWidth="1"/>
    <col min="9" max="9" width="37.9615384615385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81"/>
      <c r="I5" s="81"/>
      <c r="J5" s="81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82" t="s">
        <v>6</v>
      </c>
      <c r="G6" s="82"/>
      <c r="H6" s="82"/>
      <c r="I6" s="82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72">
        <v>4354</v>
      </c>
      <c r="G8" s="72">
        <v>0</v>
      </c>
      <c r="H8" s="83">
        <f>F8+G8</f>
        <v>4354</v>
      </c>
      <c r="I8" s="86" t="s">
        <v>16</v>
      </c>
      <c r="J8" s="87" t="s">
        <v>17</v>
      </c>
    </row>
    <row r="9" customHeight="1" spans="1:10">
      <c r="A9" s="58"/>
      <c r="B9" s="59"/>
      <c r="C9" s="60"/>
      <c r="D9" s="58"/>
      <c r="E9" s="60"/>
      <c r="F9" s="72">
        <v>1411</v>
      </c>
      <c r="G9" s="72">
        <v>0</v>
      </c>
      <c r="H9" s="83">
        <f>F9+G9</f>
        <v>1411</v>
      </c>
      <c r="I9" s="86" t="s">
        <v>16</v>
      </c>
      <c r="J9" s="88"/>
    </row>
    <row r="10" customHeight="1" spans="1:10">
      <c r="A10" s="58"/>
      <c r="B10" s="59"/>
      <c r="C10" s="60"/>
      <c r="D10" s="58"/>
      <c r="E10" s="60"/>
      <c r="F10" s="72">
        <v>396.5</v>
      </c>
      <c r="G10" s="84"/>
      <c r="H10" s="83"/>
      <c r="I10" s="86" t="s">
        <v>18</v>
      </c>
      <c r="J10" s="88"/>
    </row>
    <row r="11" customHeight="1" spans="1:10">
      <c r="A11" s="58"/>
      <c r="B11" s="59"/>
      <c r="C11" s="60"/>
      <c r="D11" s="58"/>
      <c r="E11" s="60"/>
      <c r="F11" s="72">
        <v>367.54</v>
      </c>
      <c r="G11" s="85">
        <v>0</v>
      </c>
      <c r="H11" s="83">
        <f>F11+G11</f>
        <v>367.54</v>
      </c>
      <c r="I11" s="86" t="s">
        <v>18</v>
      </c>
      <c r="J11" s="88"/>
    </row>
    <row r="12" s="46" customFormat="1" ht="18" customHeight="1" spans="1:10">
      <c r="A12" s="58"/>
      <c r="B12" s="59"/>
      <c r="C12" s="60"/>
      <c r="D12" s="58"/>
      <c r="E12" s="60"/>
      <c r="F12" s="46">
        <f>1736+900+30*2+59*2</f>
        <v>2814</v>
      </c>
      <c r="I12" s="46" t="s">
        <v>19</v>
      </c>
      <c r="J12" s="88"/>
    </row>
    <row r="13" s="46" customFormat="1" ht="18" customHeight="1" spans="1:10">
      <c r="A13" s="58"/>
      <c r="B13" s="59"/>
      <c r="C13" s="60"/>
      <c r="D13" s="58"/>
      <c r="E13" s="60"/>
      <c r="J13" s="88"/>
    </row>
    <row r="14" s="46" customFormat="1" customHeight="1" spans="1:10">
      <c r="A14" s="61"/>
      <c r="B14" s="62" t="s">
        <v>20</v>
      </c>
      <c r="C14" s="63">
        <f>SUM(C8)</f>
        <v>0</v>
      </c>
      <c r="D14" s="63">
        <f>SUM(D8)</f>
        <v>0</v>
      </c>
      <c r="E14" s="63">
        <f>SUM(E8)</f>
        <v>0</v>
      </c>
      <c r="F14" s="63">
        <f>SUM(F8:F11)</f>
        <v>6529.04</v>
      </c>
      <c r="G14" s="63">
        <f ca="1">SUM(G8:G45)</f>
        <v>0</v>
      </c>
      <c r="H14" s="63">
        <f>SUM(H8:H11)</f>
        <v>6132.54</v>
      </c>
      <c r="I14" s="61"/>
      <c r="J14" s="89"/>
    </row>
    <row r="15" customHeight="1" spans="1:10">
      <c r="A15" s="64">
        <v>2</v>
      </c>
      <c r="B15" s="65" t="s">
        <v>21</v>
      </c>
      <c r="C15" s="66">
        <v>0</v>
      </c>
      <c r="D15" s="64"/>
      <c r="E15" s="66">
        <f>C15*D15</f>
        <v>0</v>
      </c>
      <c r="F15" s="72">
        <v>0</v>
      </c>
      <c r="G15" s="72">
        <v>0</v>
      </c>
      <c r="H15" s="72">
        <f>F15+G15</f>
        <v>0</v>
      </c>
      <c r="I15" s="70"/>
      <c r="J15" s="87" t="s">
        <v>22</v>
      </c>
    </row>
    <row r="16" customHeight="1" spans="1:10">
      <c r="A16" s="67"/>
      <c r="B16" s="68"/>
      <c r="C16" s="69"/>
      <c r="D16" s="67"/>
      <c r="E16" s="69"/>
      <c r="F16" s="72">
        <v>0</v>
      </c>
      <c r="G16" s="72">
        <v>0</v>
      </c>
      <c r="H16" s="72">
        <f>F16+G16</f>
        <v>0</v>
      </c>
      <c r="I16" s="70"/>
      <c r="J16" s="88"/>
    </row>
    <row r="17" s="46" customFormat="1" customHeight="1" spans="1:10">
      <c r="A17" s="61"/>
      <c r="B17" s="62" t="s">
        <v>23</v>
      </c>
      <c r="C17" s="63">
        <f>SUM(C15)</f>
        <v>0</v>
      </c>
      <c r="D17" s="63">
        <f>SUM(D15)</f>
        <v>0</v>
      </c>
      <c r="E17" s="63">
        <f>SUM(E15)</f>
        <v>0</v>
      </c>
      <c r="F17" s="63">
        <f>SUM(F15:F16)</f>
        <v>0</v>
      </c>
      <c r="G17" s="63">
        <f>SUM(G15:G16)</f>
        <v>0</v>
      </c>
      <c r="H17" s="63">
        <f>SUM(H15:H16)</f>
        <v>0</v>
      </c>
      <c r="I17" s="61"/>
      <c r="J17" s="89"/>
    </row>
    <row r="18" ht="39" customHeight="1" spans="1:10">
      <c r="A18" s="70">
        <v>3</v>
      </c>
      <c r="B18" s="71" t="s">
        <v>24</v>
      </c>
      <c r="C18" s="72">
        <v>0</v>
      </c>
      <c r="D18" s="70"/>
      <c r="E18" s="72">
        <f>C18*D18</f>
        <v>0</v>
      </c>
      <c r="F18" s="72">
        <v>0</v>
      </c>
      <c r="G18" s="72">
        <v>0</v>
      </c>
      <c r="H18" s="72">
        <f>F18+G18</f>
        <v>0</v>
      </c>
      <c r="I18" s="90"/>
      <c r="J18" s="91" t="s">
        <v>25</v>
      </c>
    </row>
    <row r="19" customHeight="1" spans="1:10">
      <c r="A19" s="70"/>
      <c r="B19" s="71"/>
      <c r="C19" s="72"/>
      <c r="D19" s="70"/>
      <c r="E19" s="72"/>
      <c r="F19" s="72">
        <v>0</v>
      </c>
      <c r="G19" s="72">
        <v>0</v>
      </c>
      <c r="H19" s="72">
        <f>F19+G19</f>
        <v>0</v>
      </c>
      <c r="I19" s="70"/>
      <c r="J19" s="92"/>
    </row>
    <row r="20" s="46" customFormat="1" customHeight="1" spans="1:10">
      <c r="A20" s="61"/>
      <c r="B20" s="62" t="s">
        <v>26</v>
      </c>
      <c r="C20" s="63">
        <f>SUM(C18)</f>
        <v>0</v>
      </c>
      <c r="D20" s="63">
        <f t="shared" ref="D20:E20" si="0">SUM(D18)</f>
        <v>0</v>
      </c>
      <c r="E20" s="63">
        <f t="shared" si="0"/>
        <v>0</v>
      </c>
      <c r="F20" s="63">
        <f>SUM(F18:F19)</f>
        <v>0</v>
      </c>
      <c r="G20" s="63">
        <f>SUM(G18:G19)</f>
        <v>0</v>
      </c>
      <c r="H20" s="63">
        <f>SUM(H18:H19)</f>
        <v>0</v>
      </c>
      <c r="I20" s="61"/>
      <c r="J20" s="93"/>
    </row>
    <row r="21" customHeight="1" spans="1:10">
      <c r="A21" s="70">
        <v>4</v>
      </c>
      <c r="B21" s="71" t="s">
        <v>27</v>
      </c>
      <c r="C21" s="72">
        <v>0</v>
      </c>
      <c r="D21" s="70"/>
      <c r="E21" s="72">
        <f>C21*D21</f>
        <v>0</v>
      </c>
      <c r="F21" s="72">
        <v>600</v>
      </c>
      <c r="G21" s="72">
        <v>0</v>
      </c>
      <c r="H21" s="72">
        <f>F21+G21</f>
        <v>600</v>
      </c>
      <c r="I21" s="86" t="s">
        <v>28</v>
      </c>
      <c r="J21" s="91" t="s">
        <v>29</v>
      </c>
    </row>
    <row r="22" customHeight="1" spans="1:10">
      <c r="A22" s="70"/>
      <c r="B22" s="71"/>
      <c r="C22" s="72"/>
      <c r="D22" s="70"/>
      <c r="E22" s="72"/>
      <c r="F22" s="72">
        <v>0</v>
      </c>
      <c r="G22" s="72">
        <v>0</v>
      </c>
      <c r="H22" s="72">
        <f>F22+G22</f>
        <v>0</v>
      </c>
      <c r="I22" s="86"/>
      <c r="J22" s="92"/>
    </row>
    <row r="23" s="46" customFormat="1" customHeight="1" spans="1:10">
      <c r="A23" s="61"/>
      <c r="B23" s="62" t="s">
        <v>30</v>
      </c>
      <c r="C23" s="63">
        <f>SUM(C21)</f>
        <v>0</v>
      </c>
      <c r="D23" s="63">
        <f t="shared" ref="D23:E23" si="1">SUM(D21)</f>
        <v>0</v>
      </c>
      <c r="E23" s="63">
        <f t="shared" si="1"/>
        <v>0</v>
      </c>
      <c r="F23" s="63">
        <f>SUM(F21:F22)</f>
        <v>600</v>
      </c>
      <c r="G23" s="63">
        <f>SUM(G21:G22)</f>
        <v>0</v>
      </c>
      <c r="H23" s="63">
        <f>SUM(H21:H22)</f>
        <v>600</v>
      </c>
      <c r="I23" s="61"/>
      <c r="J23" s="93"/>
    </row>
    <row r="24" customHeight="1" spans="1:10">
      <c r="A24" s="64">
        <v>5</v>
      </c>
      <c r="B24" s="65" t="s">
        <v>31</v>
      </c>
      <c r="C24" s="66">
        <v>0</v>
      </c>
      <c r="D24" s="64"/>
      <c r="E24" s="66">
        <f>C24*D24</f>
        <v>0</v>
      </c>
      <c r="F24" s="72"/>
      <c r="G24" s="72">
        <v>0</v>
      </c>
      <c r="H24" s="72">
        <f>F24+G24</f>
        <v>0</v>
      </c>
      <c r="I24" s="94"/>
      <c r="J24" s="87"/>
    </row>
    <row r="25" customHeight="1" spans="1:10">
      <c r="A25" s="73"/>
      <c r="B25" s="74"/>
      <c r="C25" s="75"/>
      <c r="D25" s="73"/>
      <c r="E25" s="75"/>
      <c r="F25" s="72"/>
      <c r="G25" s="72">
        <v>0</v>
      </c>
      <c r="H25" s="72">
        <f>F25+G25</f>
        <v>0</v>
      </c>
      <c r="I25" s="94"/>
      <c r="J25" s="88"/>
    </row>
    <row r="26" customHeight="1" spans="1:10">
      <c r="A26" s="73"/>
      <c r="B26" s="74"/>
      <c r="C26" s="75"/>
      <c r="D26" s="73"/>
      <c r="E26" s="75"/>
      <c r="F26" s="72"/>
      <c r="G26" s="72">
        <v>0</v>
      </c>
      <c r="H26" s="72">
        <f>F26+G26</f>
        <v>0</v>
      </c>
      <c r="I26" s="94"/>
      <c r="J26" s="88"/>
    </row>
    <row r="27" customHeight="1" spans="1:10">
      <c r="A27" s="73"/>
      <c r="B27" s="74"/>
      <c r="C27" s="75"/>
      <c r="D27" s="73"/>
      <c r="E27" s="75"/>
      <c r="F27" s="72">
        <v>0</v>
      </c>
      <c r="G27" s="72">
        <v>0</v>
      </c>
      <c r="H27" s="72">
        <f>F27+G27</f>
        <v>0</v>
      </c>
      <c r="I27" s="86"/>
      <c r="J27" s="88"/>
    </row>
    <row r="28" s="46" customFormat="1" customHeight="1" spans="1:10">
      <c r="A28" s="61"/>
      <c r="B28" s="62" t="s">
        <v>32</v>
      </c>
      <c r="C28" s="63">
        <f>SUM(C24)</f>
        <v>0</v>
      </c>
      <c r="D28" s="63">
        <f t="shared" ref="D28:E28" si="2">SUM(D24)</f>
        <v>0</v>
      </c>
      <c r="E28" s="63">
        <f t="shared" si="2"/>
        <v>0</v>
      </c>
      <c r="F28" s="63">
        <f>SUM(F24:F27)</f>
        <v>0</v>
      </c>
      <c r="G28" s="63">
        <f>SUM(G24:G27)</f>
        <v>0</v>
      </c>
      <c r="H28" s="63">
        <f>SUM(H24:H27)</f>
        <v>0</v>
      </c>
      <c r="I28" s="61"/>
      <c r="J28" s="89"/>
    </row>
    <row r="29" customHeight="1" spans="1:10">
      <c r="A29" s="70">
        <v>6</v>
      </c>
      <c r="B29" s="71" t="s">
        <v>33</v>
      </c>
      <c r="C29" s="72">
        <v>0</v>
      </c>
      <c r="D29" s="70"/>
      <c r="E29" s="72">
        <f>C29*D29</f>
        <v>0</v>
      </c>
      <c r="F29" s="72">
        <v>0</v>
      </c>
      <c r="G29" s="72">
        <v>0</v>
      </c>
      <c r="H29" s="72">
        <f>F29+G29</f>
        <v>0</v>
      </c>
      <c r="I29" s="70"/>
      <c r="J29" s="87" t="s">
        <v>34</v>
      </c>
    </row>
    <row r="30" customHeight="1" spans="1:10">
      <c r="A30" s="70"/>
      <c r="B30" s="71"/>
      <c r="C30" s="72"/>
      <c r="D30" s="70"/>
      <c r="E30" s="72"/>
      <c r="F30" s="72">
        <v>0</v>
      </c>
      <c r="G30" s="72">
        <v>0</v>
      </c>
      <c r="H30" s="72">
        <f t="shared" ref="H29:H34" si="3">F30+G30</f>
        <v>0</v>
      </c>
      <c r="I30" s="70"/>
      <c r="J30" s="92"/>
    </row>
    <row r="31" customHeight="1" spans="1:10">
      <c r="A31" s="70"/>
      <c r="B31" s="71"/>
      <c r="C31" s="72"/>
      <c r="D31" s="70"/>
      <c r="E31" s="72"/>
      <c r="F31" s="72">
        <v>0</v>
      </c>
      <c r="G31" s="72">
        <v>0</v>
      </c>
      <c r="H31" s="72">
        <f t="shared" si="3"/>
        <v>0</v>
      </c>
      <c r="I31" s="70"/>
      <c r="J31" s="92"/>
    </row>
    <row r="32" customHeight="1" spans="1:10">
      <c r="A32" s="70"/>
      <c r="B32" s="71"/>
      <c r="C32" s="72"/>
      <c r="D32" s="70"/>
      <c r="E32" s="72"/>
      <c r="F32" s="72">
        <v>0</v>
      </c>
      <c r="G32" s="72">
        <v>0</v>
      </c>
      <c r="H32" s="72">
        <f t="shared" si="3"/>
        <v>0</v>
      </c>
      <c r="I32" s="70"/>
      <c r="J32" s="92"/>
    </row>
    <row r="33" s="46" customFormat="1" customHeight="1" spans="1:10">
      <c r="A33" s="61"/>
      <c r="B33" s="62" t="s">
        <v>35</v>
      </c>
      <c r="C33" s="63">
        <f>SUM(C29)</f>
        <v>0</v>
      </c>
      <c r="D33" s="63">
        <f t="shared" ref="D33:E33" si="4">SUM(D29)</f>
        <v>0</v>
      </c>
      <c r="E33" s="63">
        <f t="shared" si="4"/>
        <v>0</v>
      </c>
      <c r="F33" s="63">
        <f>SUM(F29:F32)</f>
        <v>0</v>
      </c>
      <c r="G33" s="63">
        <f t="shared" ref="G33:H33" si="5">SUM(G29:G32)</f>
        <v>0</v>
      </c>
      <c r="H33" s="63">
        <f t="shared" si="5"/>
        <v>0</v>
      </c>
      <c r="I33" s="61"/>
      <c r="J33" s="93"/>
    </row>
    <row r="34" customHeight="1" spans="1:10">
      <c r="A34" s="70">
        <v>7</v>
      </c>
      <c r="B34" s="71" t="s">
        <v>36</v>
      </c>
      <c r="C34" s="72">
        <v>0</v>
      </c>
      <c r="D34" s="70"/>
      <c r="E34" s="72">
        <f>C34*D34</f>
        <v>0</v>
      </c>
      <c r="F34" s="72">
        <v>0</v>
      </c>
      <c r="G34" s="72">
        <v>0</v>
      </c>
      <c r="H34" s="72">
        <f>F34+G34</f>
        <v>0</v>
      </c>
      <c r="I34" s="95"/>
      <c r="J34" s="91"/>
    </row>
    <row r="35" customHeight="1" spans="1:10">
      <c r="A35" s="70"/>
      <c r="B35" s="71"/>
      <c r="C35" s="72"/>
      <c r="D35" s="70"/>
      <c r="E35" s="72"/>
      <c r="F35" s="72">
        <v>0</v>
      </c>
      <c r="G35" s="72">
        <v>0</v>
      </c>
      <c r="H35" s="72">
        <f>F35+G35</f>
        <v>0</v>
      </c>
      <c r="I35" s="95"/>
      <c r="J35" s="92"/>
    </row>
    <row r="36" s="46" customFormat="1" customHeight="1" spans="1:10">
      <c r="A36" s="61"/>
      <c r="B36" s="62" t="s">
        <v>37</v>
      </c>
      <c r="C36" s="63">
        <f>SUM(C34)</f>
        <v>0</v>
      </c>
      <c r="D36" s="63">
        <f t="shared" ref="D36:E36" si="6">SUM(D34)</f>
        <v>0</v>
      </c>
      <c r="E36" s="63">
        <f t="shared" si="6"/>
        <v>0</v>
      </c>
      <c r="F36" s="63">
        <f>SUM(F34:F35)</f>
        <v>0</v>
      </c>
      <c r="G36" s="63">
        <f>SUM(G34:G35)</f>
        <v>0</v>
      </c>
      <c r="H36" s="63">
        <f>SUM(H34:H35)</f>
        <v>0</v>
      </c>
      <c r="I36" s="61"/>
      <c r="J36" s="93"/>
    </row>
    <row r="37" customHeight="1" spans="1:10">
      <c r="A37" s="70">
        <v>8</v>
      </c>
      <c r="B37" s="71" t="s">
        <v>38</v>
      </c>
      <c r="C37" s="72">
        <v>0</v>
      </c>
      <c r="D37" s="70"/>
      <c r="E37" s="72">
        <f t="shared" ref="E35:E44" si="7">C37*D37</f>
        <v>0</v>
      </c>
      <c r="F37" s="72">
        <v>0</v>
      </c>
      <c r="G37" s="72">
        <v>0</v>
      </c>
      <c r="H37" s="72">
        <f>F37+G37</f>
        <v>0</v>
      </c>
      <c r="I37" s="70"/>
      <c r="J37" s="91" t="s">
        <v>39</v>
      </c>
    </row>
    <row r="38" customHeight="1" spans="1:10">
      <c r="A38" s="70"/>
      <c r="B38" s="71"/>
      <c r="C38" s="72"/>
      <c r="D38" s="70"/>
      <c r="E38" s="72"/>
      <c r="F38" s="72">
        <v>0</v>
      </c>
      <c r="G38" s="72">
        <v>0</v>
      </c>
      <c r="H38" s="72">
        <f t="shared" ref="H37:H42" si="8">F38+G38</f>
        <v>0</v>
      </c>
      <c r="I38" s="70"/>
      <c r="J38" s="92"/>
    </row>
    <row r="39" s="46" customFormat="1" customHeight="1" spans="1:10">
      <c r="A39" s="61"/>
      <c r="B39" s="62" t="s">
        <v>40</v>
      </c>
      <c r="C39" s="63">
        <f>SUM(C37)</f>
        <v>0</v>
      </c>
      <c r="D39" s="63">
        <f t="shared" ref="D39:E39" si="9">SUM(D37)</f>
        <v>0</v>
      </c>
      <c r="E39" s="63">
        <f t="shared" si="9"/>
        <v>0</v>
      </c>
      <c r="F39" s="63">
        <f>SUM(F37:F38)</f>
        <v>0</v>
      </c>
      <c r="G39" s="63">
        <f t="shared" ref="G39:H39" si="10">SUM(G37:G38)</f>
        <v>0</v>
      </c>
      <c r="H39" s="63">
        <f t="shared" si="10"/>
        <v>0</v>
      </c>
      <c r="I39" s="61"/>
      <c r="J39" s="93"/>
    </row>
    <row r="40" customHeight="1" spans="1:10">
      <c r="A40" s="70">
        <v>9</v>
      </c>
      <c r="B40" s="71" t="s">
        <v>41</v>
      </c>
      <c r="C40" s="72">
        <v>0</v>
      </c>
      <c r="D40" s="70"/>
      <c r="E40" s="72">
        <f t="shared" si="7"/>
        <v>0</v>
      </c>
      <c r="F40" s="72">
        <v>0</v>
      </c>
      <c r="G40" s="72">
        <v>0</v>
      </c>
      <c r="H40" s="72">
        <f>F40+G40</f>
        <v>0</v>
      </c>
      <c r="I40" s="70"/>
      <c r="J40" s="87" t="s">
        <v>42</v>
      </c>
    </row>
    <row r="41" customHeight="1" spans="1:10">
      <c r="A41" s="70"/>
      <c r="B41" s="71"/>
      <c r="C41" s="72"/>
      <c r="D41" s="70"/>
      <c r="E41" s="72"/>
      <c r="F41" s="72">
        <v>0</v>
      </c>
      <c r="G41" s="72">
        <v>0</v>
      </c>
      <c r="H41" s="72">
        <f t="shared" si="8"/>
        <v>0</v>
      </c>
      <c r="I41" s="70"/>
      <c r="J41" s="88"/>
    </row>
    <row r="42" customHeight="1" spans="1:10">
      <c r="A42" s="70"/>
      <c r="B42" s="71"/>
      <c r="C42" s="72"/>
      <c r="D42" s="70"/>
      <c r="E42" s="72"/>
      <c r="F42" s="72">
        <v>0</v>
      </c>
      <c r="G42" s="72">
        <v>0</v>
      </c>
      <c r="H42" s="72">
        <f t="shared" si="8"/>
        <v>0</v>
      </c>
      <c r="I42" s="70"/>
      <c r="J42" s="88"/>
    </row>
    <row r="43" s="46" customFormat="1" customHeight="1" spans="1:10">
      <c r="A43" s="61"/>
      <c r="B43" s="62" t="s">
        <v>43</v>
      </c>
      <c r="C43" s="63">
        <f>SUM(C40)</f>
        <v>0</v>
      </c>
      <c r="D43" s="63">
        <f t="shared" ref="D43:E43" si="11">SUM(D40)</f>
        <v>0</v>
      </c>
      <c r="E43" s="63">
        <f t="shared" si="11"/>
        <v>0</v>
      </c>
      <c r="F43" s="63">
        <f>SUM(F40:F42)</f>
        <v>0</v>
      </c>
      <c r="G43" s="63" t="s">
        <v>44</v>
      </c>
      <c r="H43" s="63">
        <f>SUM(H40:H42)</f>
        <v>0</v>
      </c>
      <c r="I43" s="61"/>
      <c r="J43" s="89"/>
    </row>
    <row r="44" customHeight="1" spans="1:10">
      <c r="A44" s="64">
        <v>10</v>
      </c>
      <c r="B44" s="71" t="s">
        <v>45</v>
      </c>
      <c r="C44" s="72">
        <v>0</v>
      </c>
      <c r="D44" s="70"/>
      <c r="E44" s="72">
        <f t="shared" si="7"/>
        <v>0</v>
      </c>
      <c r="F44" s="72">
        <v>1656</v>
      </c>
      <c r="G44" s="72">
        <v>0</v>
      </c>
      <c r="H44" s="83">
        <f>F44+G44</f>
        <v>1656</v>
      </c>
      <c r="I44" s="86" t="s">
        <v>46</v>
      </c>
      <c r="J44" s="91"/>
    </row>
    <row r="45" customHeight="1" spans="1:10">
      <c r="A45" s="73"/>
      <c r="B45" s="71"/>
      <c r="C45" s="72"/>
      <c r="D45" s="70"/>
      <c r="E45" s="72"/>
      <c r="F45" s="72">
        <v>829</v>
      </c>
      <c r="G45" s="72">
        <v>0</v>
      </c>
      <c r="H45" s="83">
        <f>F45+G45</f>
        <v>829</v>
      </c>
      <c r="I45" s="86" t="s">
        <v>46</v>
      </c>
      <c r="J45" s="92"/>
    </row>
    <row r="46" customHeight="1" spans="1:10">
      <c r="A46" s="73"/>
      <c r="B46" s="71"/>
      <c r="C46" s="72"/>
      <c r="D46" s="70"/>
      <c r="E46" s="72"/>
      <c r="F46" s="72">
        <v>2400</v>
      </c>
      <c r="G46" s="72">
        <v>0</v>
      </c>
      <c r="H46" s="72">
        <f>F46+G46</f>
        <v>2400</v>
      </c>
      <c r="I46" s="70" t="s">
        <v>47</v>
      </c>
      <c r="J46" s="92"/>
    </row>
    <row r="47" customHeight="1" spans="1:10">
      <c r="A47" s="73"/>
      <c r="B47" s="71"/>
      <c r="C47" s="72"/>
      <c r="D47" s="70"/>
      <c r="E47" s="72"/>
      <c r="F47" s="72">
        <v>0</v>
      </c>
      <c r="G47" s="72">
        <v>0</v>
      </c>
      <c r="H47" s="72">
        <f>F47+G47</f>
        <v>0</v>
      </c>
      <c r="I47" s="70"/>
      <c r="J47" s="92"/>
    </row>
    <row r="48" s="46" customFormat="1" customHeight="1" spans="1:10">
      <c r="A48" s="61"/>
      <c r="B48" s="62" t="s">
        <v>48</v>
      </c>
      <c r="C48" s="63">
        <f>SUM(C44)</f>
        <v>0</v>
      </c>
      <c r="D48" s="63">
        <f>SUM(D44)</f>
        <v>0</v>
      </c>
      <c r="E48" s="63">
        <f>SUM(E44)</f>
        <v>0</v>
      </c>
      <c r="F48" s="63">
        <f>SUM(F44:F47)</f>
        <v>4885</v>
      </c>
      <c r="G48" s="63">
        <f>SUM(G44:G47)</f>
        <v>0</v>
      </c>
      <c r="H48" s="63">
        <f>SUM(H44:H47)</f>
        <v>4885</v>
      </c>
      <c r="I48" s="61"/>
      <c r="J48" s="93"/>
    </row>
    <row r="49" customHeight="1" spans="1:10">
      <c r="A49" s="61"/>
      <c r="B49" s="62" t="s">
        <v>49</v>
      </c>
      <c r="C49" s="63">
        <f t="shared" ref="C49:H49" si="12">SUM(C48,C43,C39,C36,C33,C28,C23,C20,C17,C14)</f>
        <v>0</v>
      </c>
      <c r="D49" s="63">
        <f t="shared" si="12"/>
        <v>0</v>
      </c>
      <c r="E49" s="63">
        <f t="shared" si="12"/>
        <v>0</v>
      </c>
      <c r="F49" s="63">
        <f t="shared" si="12"/>
        <v>12014.04</v>
      </c>
      <c r="G49" s="63">
        <f ca="1" t="shared" si="12"/>
        <v>0</v>
      </c>
      <c r="H49" s="63">
        <f t="shared" si="12"/>
        <v>11617.54</v>
      </c>
      <c r="I49" s="61"/>
      <c r="J49" s="96"/>
    </row>
    <row r="53" customHeight="1" spans="1:9">
      <c r="A53" s="76" t="s">
        <v>50</v>
      </c>
      <c r="B53" s="77"/>
      <c r="C53" s="78" t="s">
        <v>51</v>
      </c>
      <c r="D53" s="78"/>
      <c r="E53" s="78" t="s">
        <v>52</v>
      </c>
      <c r="F53" s="78"/>
      <c r="G53" s="78" t="s">
        <v>53</v>
      </c>
      <c r="H53" s="78"/>
      <c r="I53" s="97" t="s">
        <v>54</v>
      </c>
    </row>
    <row r="54" customHeight="1" spans="1:9">
      <c r="A54" s="79"/>
      <c r="B54" s="79"/>
      <c r="C54" s="79">
        <f>H49</f>
        <v>11617.54</v>
      </c>
      <c r="D54" s="79"/>
      <c r="E54" s="79">
        <f>F49</f>
        <v>12014.04</v>
      </c>
      <c r="F54" s="79"/>
      <c r="G54" s="79">
        <f ca="1">G49</f>
        <v>0</v>
      </c>
      <c r="H54" s="79"/>
      <c r="I54" s="98">
        <f>A54-C54</f>
        <v>-11617.54</v>
      </c>
    </row>
    <row r="56" customHeight="1" spans="1:9">
      <c r="A56" s="46" t="s">
        <v>55</v>
      </c>
      <c r="B56" s="46"/>
      <c r="C56" s="80" t="s">
        <v>56</v>
      </c>
      <c r="D56" s="46"/>
      <c r="E56" s="46" t="s">
        <v>57</v>
      </c>
      <c r="F56" s="46"/>
      <c r="G56" s="46" t="s">
        <v>58</v>
      </c>
      <c r="H56" s="46"/>
      <c r="I56" s="46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3"/>
    <mergeCell ref="A15:A16"/>
    <mergeCell ref="A18:A19"/>
    <mergeCell ref="A21:A22"/>
    <mergeCell ref="A24:A27"/>
    <mergeCell ref="A29:A32"/>
    <mergeCell ref="A34:A35"/>
    <mergeCell ref="A37:A38"/>
    <mergeCell ref="A40:A42"/>
    <mergeCell ref="A44:A47"/>
    <mergeCell ref="B6:B7"/>
    <mergeCell ref="B8:B13"/>
    <mergeCell ref="B15:B16"/>
    <mergeCell ref="B18:B19"/>
    <mergeCell ref="B21:B22"/>
    <mergeCell ref="B24:B27"/>
    <mergeCell ref="B29:B32"/>
    <mergeCell ref="B34:B35"/>
    <mergeCell ref="B37:B38"/>
    <mergeCell ref="B40:B42"/>
    <mergeCell ref="B44:B47"/>
    <mergeCell ref="C8:C13"/>
    <mergeCell ref="C15:C16"/>
    <mergeCell ref="C18:C19"/>
    <mergeCell ref="C21:C22"/>
    <mergeCell ref="C24:C27"/>
    <mergeCell ref="C29:C32"/>
    <mergeCell ref="C34:C35"/>
    <mergeCell ref="C37:C38"/>
    <mergeCell ref="C40:C42"/>
    <mergeCell ref="C44:C47"/>
    <mergeCell ref="D8:D13"/>
    <mergeCell ref="D15:D16"/>
    <mergeCell ref="D18:D19"/>
    <mergeCell ref="D21:D22"/>
    <mergeCell ref="D24:D27"/>
    <mergeCell ref="D29:D32"/>
    <mergeCell ref="D34:D35"/>
    <mergeCell ref="D37:D38"/>
    <mergeCell ref="D40:D42"/>
    <mergeCell ref="D44:D47"/>
    <mergeCell ref="E8:E13"/>
    <mergeCell ref="E15:E16"/>
    <mergeCell ref="E18:E19"/>
    <mergeCell ref="E21:E22"/>
    <mergeCell ref="E24:E27"/>
    <mergeCell ref="E29:E32"/>
    <mergeCell ref="E34:E35"/>
    <mergeCell ref="E37:E38"/>
    <mergeCell ref="E40:E42"/>
    <mergeCell ref="E44:E47"/>
    <mergeCell ref="J4:J5"/>
    <mergeCell ref="J6:J7"/>
    <mergeCell ref="J8:J14"/>
    <mergeCell ref="J15:J17"/>
    <mergeCell ref="J18:J20"/>
    <mergeCell ref="J21:J23"/>
    <mergeCell ref="J24:J28"/>
    <mergeCell ref="J29:J33"/>
    <mergeCell ref="J34:J36"/>
    <mergeCell ref="J37:J39"/>
    <mergeCell ref="J40:J43"/>
    <mergeCell ref="J44:J48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60</v>
      </c>
      <c r="E5" s="6"/>
      <c r="F5" s="25"/>
      <c r="G5" s="25"/>
      <c r="H5" s="6" t="s">
        <v>61</v>
      </c>
      <c r="I5" s="5"/>
      <c r="J5" s="25"/>
      <c r="K5" s="31"/>
    </row>
    <row r="6" ht="20.1" customHeight="1" spans="2:11">
      <c r="B6" s="7"/>
      <c r="C6" s="8"/>
      <c r="D6" s="9" t="s">
        <v>62</v>
      </c>
      <c r="E6" s="9"/>
      <c r="F6" s="26"/>
      <c r="G6" s="26"/>
      <c r="H6" s="9" t="s">
        <v>63</v>
      </c>
      <c r="I6" s="8"/>
      <c r="J6" s="26"/>
      <c r="K6" s="32"/>
    </row>
    <row r="7" ht="20.1" customHeight="1" spans="2:11">
      <c r="B7" s="7"/>
      <c r="C7" s="8"/>
      <c r="D7" s="9" t="s">
        <v>64</v>
      </c>
      <c r="E7" s="9"/>
      <c r="F7" s="26"/>
      <c r="G7" s="26"/>
      <c r="H7" s="9" t="s">
        <v>65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66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67</v>
      </c>
      <c r="E10" s="13" t="s">
        <v>68</v>
      </c>
      <c r="F10" s="14"/>
      <c r="G10" s="20" t="s">
        <v>69</v>
      </c>
      <c r="H10" s="14" t="s">
        <v>70</v>
      </c>
      <c r="I10" s="13" t="s">
        <v>71</v>
      </c>
      <c r="J10" s="14"/>
      <c r="K10" s="20" t="s">
        <v>72</v>
      </c>
    </row>
    <row r="11" ht="20.1" customHeight="1" spans="2:11">
      <c r="B11" s="15">
        <v>1</v>
      </c>
      <c r="C11" s="16"/>
      <c r="D11" s="17" t="s">
        <v>73</v>
      </c>
      <c r="E11" s="15" t="s">
        <v>74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75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76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77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45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49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70</v>
      </c>
      <c r="C18" s="20"/>
      <c r="D18" s="20"/>
      <c r="E18" s="20"/>
      <c r="F18" s="20"/>
      <c r="G18" s="20" t="s">
        <v>78</v>
      </c>
      <c r="H18" s="20"/>
      <c r="I18" s="20"/>
      <c r="J18" s="20"/>
      <c r="K18" s="20" t="s">
        <v>79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80</v>
      </c>
      <c r="C21" s="8"/>
      <c r="D21" s="8"/>
      <c r="E21" s="8"/>
      <c r="F21" s="8" t="s">
        <v>56</v>
      </c>
      <c r="G21" s="8" t="s">
        <v>81</v>
      </c>
      <c r="H21" s="8"/>
      <c r="I21" s="8"/>
      <c r="J21" s="8" t="s">
        <v>58</v>
      </c>
      <c r="K21" s="8"/>
    </row>
    <row r="24" ht="20.4" spans="1:11">
      <c r="A24" s="2" t="s">
        <v>82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60</v>
      </c>
      <c r="E26" s="6"/>
      <c r="F26" s="25"/>
      <c r="G26" s="25"/>
      <c r="H26" s="6" t="s">
        <v>61</v>
      </c>
      <c r="I26" s="5"/>
      <c r="J26" s="25"/>
      <c r="K26" s="31"/>
    </row>
    <row r="27" ht="20.1" customHeight="1" spans="2:11">
      <c r="B27" s="7"/>
      <c r="C27" s="8"/>
      <c r="D27" s="9" t="s">
        <v>62</v>
      </c>
      <c r="E27" s="9"/>
      <c r="F27" s="26"/>
      <c r="G27" s="26"/>
      <c r="H27" s="9" t="s">
        <v>63</v>
      </c>
      <c r="I27" s="8"/>
      <c r="J27" s="26"/>
      <c r="K27" s="32"/>
    </row>
    <row r="28" ht="20.1" customHeight="1" spans="2:11">
      <c r="B28" s="7"/>
      <c r="C28" s="8"/>
      <c r="D28" s="9" t="s">
        <v>64</v>
      </c>
      <c r="E28" s="9"/>
      <c r="F28" s="26"/>
      <c r="G28" s="26"/>
      <c r="H28" s="9" t="s">
        <v>65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66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83</v>
      </c>
      <c r="E31" s="22" t="s">
        <v>84</v>
      </c>
      <c r="F31" s="22"/>
      <c r="G31" s="28" t="s">
        <v>85</v>
      </c>
      <c r="H31" s="28" t="s">
        <v>86</v>
      </c>
      <c r="I31" s="28" t="s">
        <v>49</v>
      </c>
      <c r="J31" s="28"/>
      <c r="K31" s="44" t="s">
        <v>72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49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80</v>
      </c>
      <c r="C36" s="8"/>
      <c r="D36" s="8"/>
      <c r="E36" s="8"/>
      <c r="F36" s="8" t="s">
        <v>56</v>
      </c>
      <c r="G36" s="8" t="s">
        <v>81</v>
      </c>
      <c r="H36" s="8"/>
      <c r="I36" s="8"/>
      <c r="J36" s="8" t="s">
        <v>58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2025-11-12T19:06:11Z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2022A768D7689F95236A1469D7FAFD88_43</vt:lpwstr>
  </property>
</Properties>
</file>