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<sst xmlns="http://schemas.openxmlformats.org/spreadsheetml/2006/main" count="55">
  <si>
    <t>【员工差旅报销单】</t>
  </si>
  <si>
    <t>姓名:</t>
  </si>
  <si>
    <t>马洁</t>
  </si>
  <si>
    <t>职位:</t>
  </si>
  <si>
    <t>经理</t>
  </si>
  <si>
    <t>发生地:</t>
  </si>
  <si>
    <t>北京、济南</t>
  </si>
  <si>
    <t>部门:</t>
  </si>
  <si>
    <t>企划</t>
  </si>
  <si>
    <t>发生日期:</t>
  </si>
  <si>
    <t>2019.8.3-8.11</t>
  </si>
  <si>
    <t>报销日期:</t>
  </si>
  <si>
    <t>2019.8.12</t>
  </si>
  <si>
    <t>团号:</t>
  </si>
  <si>
    <t>HMZA-190803-QDH689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</si>
  <si>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</si>
  <si>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</si>
  <si>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</si>
  <si>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</si>
  <si>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</si>
  <si>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</si>
  <si>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</si>
  <si>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</si>
  <si>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</si>
  <si>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</si>
  <si>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7.24 酒店-海尔（会前沟通会）</t>
  </si>
  <si>
    <t>7.24 海尔-酒店（会前沟通会）</t>
  </si>
  <si>
    <t>8.5 喜来登-希尔顿</t>
  </si>
  <si>
    <t>8.6 喜来登-希尔顿</t>
  </si>
  <si>
    <t>8.10 喜来登-餐厅</t>
  </si>
  <si>
    <t>8.10 餐厅-希尔顿</t>
  </si>
  <si>
    <t>8.11 北京南站-家</t>
  </si>
  <si>
    <t>住宿费</t>
  </si>
  <si>
    <t>当时当地</t>
  </si>
  <si>
    <t>餐费</t>
  </si>
  <si>
    <t>8.3 午餐</t>
  </si>
  <si>
    <t>8.3 晚餐 5人</t>
  </si>
  <si>
    <t>8.8 下午茶水果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</si>
  <si>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</si>
  <si>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</si>
  <si>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</si>
  <si>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</si>
  <si>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</si>
  <si>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</si>
  <si>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</si>
  <si>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</si>
  <si>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</si>
  <si>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</si>
  <si>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</si>
  <si>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</si>
  <si>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</si>
  <si>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济南</t>
  </si>
  <si>
    <t>8.3-8.4</t>
  </si>
  <si>
    <t>8.5-8.9</t>
  </si>
  <si>
    <t>8.10-8.11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</si>
</sst>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1" formatCode="_ * #,##0_ ;_ * \-#,##0_ ;_ * &quot;-&quot;_ ;_ @_ "/>
    <numFmt numFmtId="176" formatCode="#,##0.00_ "/>
    <numFmt numFmtId="44" formatCode="_ &quot;￥&quot;* #,##0.00_ ;_ &quot;￥&quot;* \-#,##0.00_ ;_ &quot;￥&quot;* &quot;-&quot;??_ ;_ @_ "/>
    <numFmt numFmtId="177" formatCode="0.00_);[Red]\(0.00\)"/>
    <numFmt numFmtId="178" formatCode="0.00_ "/>
    <numFmt numFmtId="42" formatCode="_ &quot;￥&quot;* #,##0_ ;_ &quot;￥&quot;* \-#,##0_ ;_ &quot;￥&quot;* &quot;-&quot;_ ;_ @_ "/>
    <numFmt numFmtId="179" formatCode="#,##0.00;[Red]#,##0.00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1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18" fillId="20" borderId="19" applyNumberForma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9" fontId="4" fillId="0" borderId="8" xfId="49" applyNumberFormat="1" applyFont="1" applyBorder="1" applyAlignment="1">
      <alignment horizontal="center" vertical="center"/>
    </xf>
    <xf numFmtId="176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9" fontId="4" fillId="0" borderId="6" xfId="49" applyNumberFormat="1" applyFont="1" applyBorder="1" applyAlignment="1">
      <alignment horizontal="center" vertical="center"/>
    </xf>
    <xf numFmtId="179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6" fontId="3" fillId="0" borderId="0" xfId="49" applyNumberFormat="1" applyFont="1" applyBorder="1" applyAlignment="1">
      <alignment horizontal="left" vertical="center"/>
    </xf>
    <xf numFmtId="178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21590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55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5"/>
  <sheetViews>
    <sheetView tabSelected="1" workbookViewId="0">
      <selection activeCell="F9" sqref="F9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375" style="1" customWidth="1"/>
    <col min="11" max="11" width="28.25" style="1" customWidth="1"/>
    <col min="12" max="13" width="9" style="1"/>
    <col min="14" max="14" width="9.375" style="1"/>
    <col min="15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s="1" customFormat="1" ht="20.1" customHeight="1" spans="2:11"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34"/>
    </row>
    <row r="6" s="1" customFormat="1" ht="20.1" customHeight="1" spans="2:11"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5"/>
    </row>
    <row r="7" s="1" customFormat="1" ht="20.1" customHeight="1" spans="2:11"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36"/>
      <c r="J7" s="12" t="s">
        <v>12</v>
      </c>
      <c r="K7" s="35"/>
    </row>
    <row r="8" s="1" customFormat="1" ht="20.1" customHeight="1" spans="2:11">
      <c r="B8" s="13"/>
      <c r="C8" s="14"/>
      <c r="D8" s="15"/>
      <c r="E8" s="15"/>
      <c r="F8" s="16"/>
      <c r="G8" s="16"/>
      <c r="H8" s="15" t="s">
        <v>13</v>
      </c>
      <c r="I8" s="37"/>
      <c r="J8" s="16" t="s">
        <v>14</v>
      </c>
      <c r="K8" s="38"/>
    </row>
    <row r="9" s="1" customFormat="1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="1" customFormat="1" ht="20.1" customHeight="1" spans="2:11">
      <c r="B10" s="18" t="s">
        <v>15</v>
      </c>
      <c r="C10" s="19"/>
      <c r="D10" s="20" t="s">
        <v>16</v>
      </c>
      <c r="E10" s="20" t="s">
        <v>17</v>
      </c>
      <c r="F10" s="21"/>
      <c r="G10" s="22" t="s">
        <v>18</v>
      </c>
      <c r="H10" s="21" t="s">
        <v>19</v>
      </c>
      <c r="I10" s="20" t="s">
        <v>20</v>
      </c>
      <c r="J10" s="21"/>
      <c r="K10" s="22" t="s">
        <v>21</v>
      </c>
    </row>
    <row r="11" s="1" customFormat="1" ht="20.1" customHeight="1" spans="2:11">
      <c r="B11" s="23">
        <v>1</v>
      </c>
      <c r="C11" s="24"/>
      <c r="D11" s="25" t="s">
        <v>22</v>
      </c>
      <c r="E11" s="23" t="s">
        <v>23</v>
      </c>
      <c r="F11" s="24"/>
      <c r="G11" s="26"/>
      <c r="H11" s="26"/>
      <c r="I11" s="39"/>
      <c r="J11" s="40"/>
      <c r="K11" s="41"/>
    </row>
    <row r="12" s="1" customFormat="1" ht="20.1" customHeight="1" spans="2:11">
      <c r="B12" s="23">
        <v>2</v>
      </c>
      <c r="C12" s="24"/>
      <c r="D12" s="27"/>
      <c r="E12" s="28" t="s">
        <v>24</v>
      </c>
      <c r="F12" s="28"/>
      <c r="G12" s="26">
        <v>25.56</v>
      </c>
      <c r="H12" s="26">
        <v>25.56</v>
      </c>
      <c r="I12" s="39"/>
      <c r="J12" s="40"/>
      <c r="K12" s="41" t="s">
        <v>25</v>
      </c>
    </row>
    <row r="13" s="1" customFormat="1" ht="20.1" customHeight="1" spans="2:11">
      <c r="B13" s="23">
        <v>3</v>
      </c>
      <c r="C13" s="24"/>
      <c r="D13" s="27"/>
      <c r="E13" s="28" t="s">
        <v>24</v>
      </c>
      <c r="F13" s="28"/>
      <c r="G13" s="26">
        <v>30.4</v>
      </c>
      <c r="H13" s="26">
        <v>30.4</v>
      </c>
      <c r="I13" s="39"/>
      <c r="J13" s="40"/>
      <c r="K13" s="41" t="s">
        <v>26</v>
      </c>
    </row>
    <row r="14" s="1" customFormat="1" ht="20.1" customHeight="1" spans="2:11">
      <c r="B14" s="23">
        <v>4</v>
      </c>
      <c r="C14" s="24"/>
      <c r="D14" s="27"/>
      <c r="E14" s="28" t="s">
        <v>24</v>
      </c>
      <c r="F14" s="28"/>
      <c r="G14" s="26">
        <v>48.4</v>
      </c>
      <c r="H14" s="26">
        <v>48.4</v>
      </c>
      <c r="I14" s="39"/>
      <c r="J14" s="40"/>
      <c r="K14" s="41" t="s">
        <v>27</v>
      </c>
    </row>
    <row r="15" s="1" customFormat="1" ht="20.1" customHeight="1" spans="2:11">
      <c r="B15" s="23">
        <v>3</v>
      </c>
      <c r="C15" s="24"/>
      <c r="D15" s="27"/>
      <c r="E15" s="28" t="s">
        <v>24</v>
      </c>
      <c r="F15" s="28"/>
      <c r="G15" s="26">
        <v>75.68</v>
      </c>
      <c r="H15" s="26">
        <v>75.68</v>
      </c>
      <c r="I15" s="39"/>
      <c r="J15" s="40"/>
      <c r="K15" s="41" t="s">
        <v>27</v>
      </c>
    </row>
    <row r="16" s="1" customFormat="1" ht="20.1" customHeight="1" spans="2:11">
      <c r="B16" s="23">
        <v>4</v>
      </c>
      <c r="C16" s="24"/>
      <c r="D16" s="27"/>
      <c r="E16" s="28" t="s">
        <v>24</v>
      </c>
      <c r="F16" s="28"/>
      <c r="G16" s="26">
        <v>50.33</v>
      </c>
      <c r="H16" s="26">
        <v>50.33</v>
      </c>
      <c r="I16" s="39"/>
      <c r="J16" s="40"/>
      <c r="K16" s="41" t="s">
        <v>28</v>
      </c>
    </row>
    <row r="17" s="1" customFormat="1" ht="20.1" customHeight="1" spans="2:11">
      <c r="B17" s="23">
        <v>3</v>
      </c>
      <c r="C17" s="24"/>
      <c r="D17" s="27"/>
      <c r="E17" s="28" t="s">
        <v>24</v>
      </c>
      <c r="F17" s="28"/>
      <c r="G17" s="26">
        <v>37.4</v>
      </c>
      <c r="H17" s="26">
        <v>37.4</v>
      </c>
      <c r="I17" s="39"/>
      <c r="J17" s="40"/>
      <c r="K17" s="41" t="s">
        <v>29</v>
      </c>
    </row>
    <row r="18" s="1" customFormat="1" ht="20.1" customHeight="1" spans="2:11">
      <c r="B18" s="23">
        <v>4</v>
      </c>
      <c r="C18" s="24"/>
      <c r="D18" s="27"/>
      <c r="E18" s="28" t="s">
        <v>24</v>
      </c>
      <c r="F18" s="28"/>
      <c r="G18" s="26">
        <v>11.84</v>
      </c>
      <c r="H18" s="26">
        <v>11.84</v>
      </c>
      <c r="I18" s="39"/>
      <c r="J18" s="40"/>
      <c r="K18" s="41" t="s">
        <v>30</v>
      </c>
    </row>
    <row r="19" s="1" customFormat="1" ht="20.1" customHeight="1" spans="2:11">
      <c r="B19" s="23">
        <v>4</v>
      </c>
      <c r="C19" s="24"/>
      <c r="D19" s="27"/>
      <c r="E19" s="28" t="s">
        <v>24</v>
      </c>
      <c r="F19" s="28"/>
      <c r="G19" s="26">
        <v>32</v>
      </c>
      <c r="H19" s="26">
        <v>32</v>
      </c>
      <c r="I19" s="39"/>
      <c r="J19" s="40"/>
      <c r="K19" s="41" t="s">
        <v>31</v>
      </c>
    </row>
    <row r="20" s="1" customFormat="1" ht="20.1" customHeight="1" spans="2:11">
      <c r="B20" s="23">
        <v>8</v>
      </c>
      <c r="C20" s="24"/>
      <c r="D20" s="27"/>
      <c r="E20" s="23" t="s">
        <v>32</v>
      </c>
      <c r="F20" s="24"/>
      <c r="G20" s="26"/>
      <c r="H20" s="26"/>
      <c r="I20" s="39"/>
      <c r="J20" s="40"/>
      <c r="K20" s="41" t="s">
        <v>33</v>
      </c>
    </row>
    <row r="21" s="1" customFormat="1" ht="20.1" customHeight="1" spans="2:11">
      <c r="B21" s="23">
        <v>9</v>
      </c>
      <c r="C21" s="24"/>
      <c r="D21" s="27"/>
      <c r="E21" s="23" t="s">
        <v>34</v>
      </c>
      <c r="F21" s="24"/>
      <c r="G21" s="26">
        <v>12</v>
      </c>
      <c r="H21" s="26"/>
      <c r="I21" s="39">
        <v>12</v>
      </c>
      <c r="J21" s="40"/>
      <c r="K21" s="41" t="s">
        <v>35</v>
      </c>
    </row>
    <row r="22" s="1" customFormat="1" ht="20.1" customHeight="1" spans="2:11">
      <c r="B22" s="23">
        <v>9</v>
      </c>
      <c r="C22" s="24"/>
      <c r="D22" s="27"/>
      <c r="E22" s="23" t="s">
        <v>34</v>
      </c>
      <c r="F22" s="24"/>
      <c r="G22" s="26">
        <v>268</v>
      </c>
      <c r="H22" s="26">
        <v>268</v>
      </c>
      <c r="I22" s="39"/>
      <c r="J22" s="40"/>
      <c r="K22" s="41" t="s">
        <v>36</v>
      </c>
    </row>
    <row r="23" s="1" customFormat="1" ht="20.1" customHeight="1" spans="2:11">
      <c r="B23" s="23">
        <v>9</v>
      </c>
      <c r="C23" s="24"/>
      <c r="D23" s="27"/>
      <c r="E23" s="23" t="s">
        <v>34</v>
      </c>
      <c r="F23" s="24"/>
      <c r="G23" s="26">
        <v>65.1</v>
      </c>
      <c r="H23" s="26">
        <v>65.1</v>
      </c>
      <c r="I23" s="39"/>
      <c r="J23" s="40"/>
      <c r="K23" s="41" t="s">
        <v>37</v>
      </c>
    </row>
    <row r="24" s="1" customFormat="1" ht="20.1" customHeight="1" spans="2:11">
      <c r="B24" s="23">
        <v>9</v>
      </c>
      <c r="C24" s="24"/>
      <c r="D24" s="27"/>
      <c r="E24" s="23" t="s">
        <v>34</v>
      </c>
      <c r="F24" s="24"/>
      <c r="G24" s="26"/>
      <c r="H24" s="26"/>
      <c r="I24" s="39"/>
      <c r="J24" s="40"/>
      <c r="K24" s="41"/>
    </row>
    <row r="25" s="1" customFormat="1" ht="20.1" customHeight="1" spans="2:11">
      <c r="B25" s="23">
        <v>13</v>
      </c>
      <c r="C25" s="24"/>
      <c r="D25" s="25" t="s">
        <v>38</v>
      </c>
      <c r="E25" s="28"/>
      <c r="F25" s="28"/>
      <c r="G25" s="26"/>
      <c r="H25" s="26"/>
      <c r="I25" s="39"/>
      <c r="J25" s="40"/>
      <c r="K25" s="41"/>
    </row>
    <row r="26" s="1" customFormat="1" ht="20.1" customHeight="1" spans="2:11">
      <c r="B26" s="20" t="s">
        <v>39</v>
      </c>
      <c r="C26" s="29"/>
      <c r="D26" s="29"/>
      <c r="E26" s="29"/>
      <c r="F26" s="21"/>
      <c r="G26" s="30">
        <f>SUM(G11:G25)</f>
        <v>656.71</v>
      </c>
      <c r="H26" s="30">
        <f>SUM(H11:H25)</f>
        <v>644.71</v>
      </c>
      <c r="I26" s="42">
        <f>SUM(I11:J25)</f>
        <v>12</v>
      </c>
      <c r="J26" s="43"/>
      <c r="K26" s="44"/>
    </row>
    <row r="27" s="1" customFormat="1" ht="20.1" customHeight="1" spans="2:11">
      <c r="B27" s="17"/>
      <c r="C27" s="17"/>
      <c r="D27" s="17"/>
      <c r="E27" s="17"/>
      <c r="F27" s="17"/>
      <c r="G27" s="17"/>
      <c r="H27" s="17"/>
      <c r="I27" s="17"/>
      <c r="J27" s="45"/>
      <c r="K27" s="17"/>
    </row>
    <row r="28" s="1" customFormat="1" ht="20.1" customHeight="1" spans="2:11">
      <c r="B28" s="22" t="s">
        <v>19</v>
      </c>
      <c r="C28" s="22"/>
      <c r="D28" s="22"/>
      <c r="E28" s="22"/>
      <c r="F28" s="22"/>
      <c r="G28" s="22" t="s">
        <v>40</v>
      </c>
      <c r="H28" s="22"/>
      <c r="I28" s="22"/>
      <c r="J28" s="22"/>
      <c r="K28" s="22" t="s">
        <v>41</v>
      </c>
    </row>
    <row r="29" s="1" customFormat="1" ht="20.1" customHeight="1" spans="2:11">
      <c r="B29" s="31">
        <f>H26</f>
        <v>644.71</v>
      </c>
      <c r="C29" s="31"/>
      <c r="D29" s="31"/>
      <c r="E29" s="31"/>
      <c r="F29" s="31"/>
      <c r="G29" s="31">
        <f>I26</f>
        <v>12</v>
      </c>
      <c r="H29" s="31"/>
      <c r="I29" s="31"/>
      <c r="J29" s="31"/>
      <c r="K29" s="46">
        <f>SUM(B29:J29)</f>
        <v>656.71</v>
      </c>
    </row>
    <row r="30" s="1" customFormat="1" ht="20.1" customHeight="1" spans="2:11"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="1" customFormat="1" ht="20.1" customHeight="1" spans="2:11">
      <c r="B31" s="17" t="s">
        <v>42</v>
      </c>
      <c r="C31" s="17"/>
      <c r="D31" s="17"/>
      <c r="E31" s="17"/>
      <c r="F31" s="17" t="s">
        <v>43</v>
      </c>
      <c r="G31" s="17" t="s">
        <v>44</v>
      </c>
      <c r="H31" s="17"/>
      <c r="I31" s="17"/>
      <c r="J31" s="17" t="s">
        <v>45</v>
      </c>
      <c r="K31" s="17"/>
    </row>
    <row r="33" s="1" customFormat="1" ht="18.75" spans="1:11">
      <c r="A33" s="3" t="s">
        <v>46</v>
      </c>
      <c r="B33" s="3"/>
      <c r="C33" s="3"/>
      <c r="D33" s="3"/>
      <c r="E33" s="3"/>
      <c r="F33" s="3"/>
      <c r="G33" s="3"/>
      <c r="H33" s="3"/>
      <c r="I33" s="3"/>
      <c r="J33" s="3"/>
      <c r="K33" s="3"/>
    </row>
    <row r="35" s="1" customFormat="1" ht="20.1" customHeight="1" spans="2:11">
      <c r="B35" s="5"/>
      <c r="C35" s="6"/>
      <c r="D35" s="7" t="s">
        <v>1</v>
      </c>
      <c r="E35" s="7"/>
      <c r="F35" s="8" t="str">
        <f t="shared" ref="F35:F37" si="0">F5</f>
        <v>马洁</v>
      </c>
      <c r="G35" s="8"/>
      <c r="H35" s="7" t="s">
        <v>3</v>
      </c>
      <c r="I35" s="6"/>
      <c r="J35" s="8" t="str">
        <f t="shared" ref="J35:J38" si="1">J5</f>
        <v>经理</v>
      </c>
      <c r="K35" s="34"/>
    </row>
    <row r="36" s="1" customFormat="1" ht="20.1" customHeight="1" spans="2:11">
      <c r="B36" s="9"/>
      <c r="C36" s="10"/>
      <c r="D36" s="11" t="s">
        <v>5</v>
      </c>
      <c r="E36" s="11"/>
      <c r="F36" s="12" t="str">
        <f t="shared" si="0"/>
        <v>北京、济南</v>
      </c>
      <c r="G36" s="12"/>
      <c r="H36" s="11" t="s">
        <v>7</v>
      </c>
      <c r="I36" s="10"/>
      <c r="J36" s="12" t="str">
        <f t="shared" si="1"/>
        <v>企划</v>
      </c>
      <c r="K36" s="35"/>
    </row>
    <row r="37" s="1" customFormat="1" ht="20.1" customHeight="1" spans="2:11">
      <c r="B37" s="9"/>
      <c r="C37" s="10"/>
      <c r="D37" s="11" t="s">
        <v>9</v>
      </c>
      <c r="E37" s="11"/>
      <c r="F37" s="12" t="str">
        <f t="shared" si="0"/>
        <v>2019.8.3-8.11</v>
      </c>
      <c r="G37" s="12"/>
      <c r="H37" s="11" t="s">
        <v>11</v>
      </c>
      <c r="I37" s="36"/>
      <c r="J37" s="12" t="str">
        <f t="shared" si="1"/>
        <v>2019.8.12</v>
      </c>
      <c r="K37" s="35"/>
    </row>
    <row r="38" s="1" customFormat="1" ht="20.1" customHeight="1" spans="2:11">
      <c r="B38" s="13"/>
      <c r="C38" s="14"/>
      <c r="D38" s="15"/>
      <c r="E38" s="15"/>
      <c r="F38" s="16"/>
      <c r="G38" s="16"/>
      <c r="H38" s="15" t="s">
        <v>13</v>
      </c>
      <c r="I38" s="37"/>
      <c r="J38" s="16" t="str">
        <f t="shared" si="1"/>
        <v>HMZA-190803-QDH689</v>
      </c>
      <c r="K38" s="38"/>
    </row>
    <row r="39" s="1" customFormat="1" ht="20.1" customHeight="1"/>
    <row r="40" s="1" customFormat="1" ht="20.1" customHeight="1" spans="2:11">
      <c r="B40" s="28"/>
      <c r="C40" s="28"/>
      <c r="D40" s="32" t="s">
        <v>47</v>
      </c>
      <c r="E40" s="28" t="s">
        <v>48</v>
      </c>
      <c r="F40" s="28"/>
      <c r="G40" s="26" t="s">
        <v>49</v>
      </c>
      <c r="H40" s="26" t="s">
        <v>50</v>
      </c>
      <c r="I40" s="26" t="s">
        <v>39</v>
      </c>
      <c r="J40" s="26"/>
      <c r="K40" s="47" t="s">
        <v>21</v>
      </c>
    </row>
    <row r="41" s="1" customFormat="1" ht="20.1" customHeight="1" spans="2:11">
      <c r="B41" s="28">
        <v>1</v>
      </c>
      <c r="C41" s="28"/>
      <c r="D41" s="32" t="s">
        <v>51</v>
      </c>
      <c r="E41" s="28" t="s">
        <v>52</v>
      </c>
      <c r="F41" s="28"/>
      <c r="G41" s="26">
        <v>200</v>
      </c>
      <c r="H41" s="26">
        <v>2</v>
      </c>
      <c r="I41" s="39">
        <f t="shared" ref="I41:I43" si="2">G41*H41</f>
        <v>400</v>
      </c>
      <c r="J41" s="40"/>
      <c r="K41" s="48"/>
    </row>
    <row r="42" s="1" customFormat="1" ht="20.1" customHeight="1" spans="2:11">
      <c r="B42" s="28">
        <v>2</v>
      </c>
      <c r="C42" s="28"/>
      <c r="D42" s="32" t="s">
        <v>51</v>
      </c>
      <c r="E42" s="28" t="s">
        <v>53</v>
      </c>
      <c r="F42" s="28"/>
      <c r="G42" s="26">
        <v>100</v>
      </c>
      <c r="H42" s="26">
        <v>5</v>
      </c>
      <c r="I42" s="39">
        <f t="shared" si="2"/>
        <v>500</v>
      </c>
      <c r="J42" s="40"/>
      <c r="K42" s="49"/>
    </row>
    <row r="43" s="1" customFormat="1" ht="20.1" customHeight="1" spans="2:11">
      <c r="B43" s="28">
        <v>3</v>
      </c>
      <c r="C43" s="28"/>
      <c r="D43" s="32" t="s">
        <v>51</v>
      </c>
      <c r="E43" s="28" t="s">
        <v>54</v>
      </c>
      <c r="F43" s="28"/>
      <c r="G43" s="26">
        <v>200</v>
      </c>
      <c r="H43" s="26">
        <v>2</v>
      </c>
      <c r="I43" s="39">
        <f t="shared" si="2"/>
        <v>400</v>
      </c>
      <c r="J43" s="40"/>
      <c r="K43" s="49"/>
    </row>
    <row r="44" s="1" customFormat="1" ht="20.1" customHeight="1" spans="2:11">
      <c r="B44" s="20" t="s">
        <v>39</v>
      </c>
      <c r="C44" s="29"/>
      <c r="D44" s="29"/>
      <c r="E44" s="29"/>
      <c r="F44" s="21"/>
      <c r="G44" s="30"/>
      <c r="H44" s="30">
        <f>SUM(H27:H43)</f>
        <v>9</v>
      </c>
      <c r="I44" s="42">
        <f>SUM(I41:J43)</f>
        <v>1300</v>
      </c>
      <c r="J44" s="43"/>
      <c r="K44" s="44"/>
    </row>
    <row r="45" s="1" customFormat="1" ht="20.1" customHeight="1" spans="2:11">
      <c r="B45" s="17" t="s">
        <v>42</v>
      </c>
      <c r="C45" s="17"/>
      <c r="D45" s="17"/>
      <c r="E45" s="17"/>
      <c r="F45" s="17" t="s">
        <v>43</v>
      </c>
      <c r="G45" s="17" t="s">
        <v>44</v>
      </c>
      <c r="H45" s="17"/>
      <c r="I45" s="17"/>
      <c r="J45" s="17" t="s">
        <v>45</v>
      </c>
      <c r="K45" s="17"/>
    </row>
  </sheetData>
  <mergeCells count="8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F26"/>
    <mergeCell ref="I26:J26"/>
    <mergeCell ref="B28:F28"/>
    <mergeCell ref="G28:J28"/>
    <mergeCell ref="B29:F29"/>
    <mergeCell ref="G29:J29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4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majie</dc:creator>
  <dcterms:created xsi:type="dcterms:W3CDTF">2019-08-13T07:57:40Z</dcterms:created>
  <dcterms:modified xsi:type="dcterms:W3CDTF">2019-08-13T07:57:55Z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