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马丽娜\2019年\2月26日-五地\结算单\"/>
    </mc:Choice>
  </mc:AlternateContent>
  <xr:revisionPtr revIDLastSave="0" documentId="13_ncr:1_{19B8C257-C236-4BFA-897E-7B116F9564F9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客户报销" sheetId="3" r:id="rId1"/>
    <sheet name="员工报销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H20" i="4" l="1"/>
  <c r="H21" i="4"/>
  <c r="H22" i="4"/>
  <c r="H18" i="4"/>
  <c r="H19" i="4"/>
  <c r="G42" i="4"/>
  <c r="F42" i="4"/>
  <c r="E42" i="4"/>
  <c r="D42" i="4"/>
  <c r="C42" i="4"/>
  <c r="H41" i="4"/>
  <c r="H40" i="4"/>
  <c r="H39" i="4"/>
  <c r="E39" i="4"/>
  <c r="G38" i="4"/>
  <c r="F38" i="4"/>
  <c r="D38" i="4"/>
  <c r="C38" i="4"/>
  <c r="H37" i="4"/>
  <c r="H36" i="4"/>
  <c r="H38" i="4" s="1"/>
  <c r="E36" i="4"/>
  <c r="E38" i="4" s="1"/>
  <c r="G35" i="4"/>
  <c r="F35" i="4"/>
  <c r="D35" i="4"/>
  <c r="C35" i="4"/>
  <c r="H34" i="4"/>
  <c r="H33" i="4"/>
  <c r="H35" i="4" s="1"/>
  <c r="E33" i="4"/>
  <c r="E35" i="4" s="1"/>
  <c r="G32" i="4"/>
  <c r="F32" i="4"/>
  <c r="D32" i="4"/>
  <c r="C32" i="4"/>
  <c r="H31" i="4"/>
  <c r="H30" i="4"/>
  <c r="H32" i="4" s="1"/>
  <c r="E30" i="4"/>
  <c r="E32" i="4" s="1"/>
  <c r="G29" i="4"/>
  <c r="F29" i="4"/>
  <c r="E29" i="4"/>
  <c r="D29" i="4"/>
  <c r="C29" i="4"/>
  <c r="H28" i="4"/>
  <c r="H27" i="4"/>
  <c r="H29" i="4" s="1"/>
  <c r="E27" i="4"/>
  <c r="G26" i="4"/>
  <c r="F26" i="4"/>
  <c r="E26" i="4"/>
  <c r="D26" i="4"/>
  <c r="C26" i="4"/>
  <c r="H25" i="4"/>
  <c r="H24" i="4"/>
  <c r="H26" i="4" s="1"/>
  <c r="E24" i="4"/>
  <c r="G23" i="4"/>
  <c r="F23" i="4"/>
  <c r="D23" i="4"/>
  <c r="C23" i="4"/>
  <c r="H17" i="4"/>
  <c r="E17" i="4"/>
  <c r="E23" i="4" s="1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E11" i="4"/>
  <c r="E13" i="4" s="1"/>
  <c r="G10" i="4"/>
  <c r="F10" i="4"/>
  <c r="D10" i="4"/>
  <c r="C10" i="4"/>
  <c r="H9" i="4"/>
  <c r="H8" i="4"/>
  <c r="E8" i="4"/>
  <c r="E10" i="4" s="1"/>
  <c r="H37" i="2"/>
  <c r="I35" i="2"/>
  <c r="I34" i="2"/>
  <c r="J31" i="2"/>
  <c r="J30" i="2"/>
  <c r="F30" i="2"/>
  <c r="J29" i="2"/>
  <c r="F29" i="2"/>
  <c r="J28" i="2"/>
  <c r="F28" i="2"/>
  <c r="B21" i="2"/>
  <c r="I18" i="2"/>
  <c r="G21" i="2" s="1"/>
  <c r="H18" i="2"/>
  <c r="G18" i="2"/>
  <c r="G38" i="3"/>
  <c r="G39" i="3" s="1"/>
  <c r="G44" i="3" s="1"/>
  <c r="F38" i="3"/>
  <c r="F39" i="3" s="1"/>
  <c r="E44" i="3" s="1"/>
  <c r="D38" i="3"/>
  <c r="C38" i="3"/>
  <c r="C39" i="3" s="1"/>
  <c r="H37" i="3"/>
  <c r="H36" i="3"/>
  <c r="H35" i="3"/>
  <c r="H38" i="3" s="1"/>
  <c r="E35" i="3"/>
  <c r="E38" i="3" s="1"/>
  <c r="H34" i="3"/>
  <c r="G34" i="3"/>
  <c r="F34" i="3"/>
  <c r="D34" i="3"/>
  <c r="D39" i="3" s="1"/>
  <c r="C34" i="3"/>
  <c r="H33" i="3"/>
  <c r="H32" i="3"/>
  <c r="E32" i="3"/>
  <c r="E34" i="3" s="1"/>
  <c r="G31" i="3"/>
  <c r="F31" i="3"/>
  <c r="E31" i="3"/>
  <c r="D31" i="3"/>
  <c r="C31" i="3"/>
  <c r="H30" i="3"/>
  <c r="H29" i="3"/>
  <c r="H31" i="3" s="1"/>
  <c r="E29" i="3"/>
  <c r="G28" i="3"/>
  <c r="F28" i="3"/>
  <c r="D28" i="3"/>
  <c r="C28" i="3"/>
  <c r="H27" i="3"/>
  <c r="H28" i="3" s="1"/>
  <c r="H26" i="3"/>
  <c r="E26" i="3"/>
  <c r="E28" i="3" s="1"/>
  <c r="H25" i="3"/>
  <c r="G25" i="3"/>
  <c r="F25" i="3"/>
  <c r="D25" i="3"/>
  <c r="C25" i="3"/>
  <c r="H24" i="3"/>
  <c r="H23" i="3"/>
  <c r="E23" i="3"/>
  <c r="E25" i="3" s="1"/>
  <c r="H22" i="3"/>
  <c r="G22" i="3"/>
  <c r="F22" i="3"/>
  <c r="D22" i="3"/>
  <c r="C22" i="3"/>
  <c r="H21" i="3"/>
  <c r="H20" i="3"/>
  <c r="E20" i="3"/>
  <c r="E22" i="3" s="1"/>
  <c r="G19" i="3"/>
  <c r="F19" i="3"/>
  <c r="E19" i="3"/>
  <c r="D19" i="3"/>
  <c r="C19" i="3"/>
  <c r="H18" i="3"/>
  <c r="H17" i="3"/>
  <c r="H19" i="3" s="1"/>
  <c r="E17" i="3"/>
  <c r="G16" i="3"/>
  <c r="F16" i="3"/>
  <c r="D16" i="3"/>
  <c r="C16" i="3"/>
  <c r="H15" i="3"/>
  <c r="H16" i="3" s="1"/>
  <c r="H14" i="3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H13" i="4" l="1"/>
  <c r="C43" i="4"/>
  <c r="H10" i="4"/>
  <c r="H42" i="4"/>
  <c r="H43" i="4" s="1"/>
  <c r="C48" i="4" s="1"/>
  <c r="D43" i="4"/>
  <c r="I37" i="2"/>
  <c r="G43" i="4"/>
  <c r="G48" i="4" s="1"/>
  <c r="H23" i="4"/>
  <c r="F43" i="4"/>
  <c r="E48" i="4" s="1"/>
  <c r="E43" i="4"/>
  <c r="A48" i="4" s="1"/>
  <c r="K21" i="2"/>
  <c r="E39" i="3"/>
  <c r="A44" i="3" s="1"/>
  <c r="H39" i="3"/>
  <c r="C44" i="3" s="1"/>
  <c r="I48" i="4" l="1"/>
  <c r="I44" i="3"/>
</calcChain>
</file>

<file path=xl/sharedStrings.xml><?xml version="1.0" encoding="utf-8"?>
<sst xmlns="http://schemas.openxmlformats.org/spreadsheetml/2006/main" count="174" uniqueCount="95">
  <si>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</si>
  <si>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</si>
  <si>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</si>
  <si>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</si>
  <si>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</si>
  <si>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</si>
  <si>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</si>
  <si>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</si>
  <si>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</si>
  <si>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</si>
  <si>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</si>
  <si>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</si>
  <si>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</si>
  <si>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</si>
  <si>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</si>
  <si>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</si>
  <si>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</si>
  <si>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</si>
  <si>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</si>
  <si>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</si>
  <si>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</si>
  <si>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</si>
  <si>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</si>
  <si>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</si>
  <si>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</si>
  <si>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</si>
  <si>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</si>
  <si>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</si>
  <si>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</si>
  <si>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</si>
  <si>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</si>
  <si>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</si>
  <si>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</si>
  <si>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</si>
  <si>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</si>
  <si>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</si>
  <si>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</si>
  <si>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</si>
  <si>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</si>
  <si>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</si>
  <si>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</si>
  <si>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</si>
  <si>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</si>
  <si>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</si>
  <si>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</si>
  <si>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</si>
  <si>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</si>
  <si>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</si>
  <si>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</si>
  <si>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</si>
  <si>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</si>
  <si>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</si>
  <si>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</si>
  <si>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</si>
  <si>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</si>
  <si>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</si>
  <si>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</si>
  <si>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</si>
  <si>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</si>
  <si>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</si>
  <si>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</si>
  <si>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</si>
  <si>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</si>
  <si>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</si>
  <si>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</si>
  <si>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</si>
  <si>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</si>
  <si>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</si>
  <si>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</si>
  <si>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</si>
  <si>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</si>
  <si>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</si>
  <si>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</si>
  <si>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</si>
  <si>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</si>
  <si>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</si>
  <si>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</si>
  <si>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</si>
  <si>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</si>
  <si>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</si>
  <si>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</si>
  <si>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</si>
  <si>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</si>
  <si>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</si>
  <si>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</si>
  <si>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团号：HMJB-190226-ANS291A</t>
    <phoneticPr fontId="14" type="noConversion"/>
  </si>
  <si>
    <t>会议日期：2019年2月26日</t>
    <phoneticPr fontId="14" type="noConversion"/>
  </si>
  <si>
    <t>北京用餐</t>
    <phoneticPr fontId="14" type="noConversion"/>
  </si>
  <si>
    <t>广州用餐</t>
    <phoneticPr fontId="14" type="noConversion"/>
  </si>
  <si>
    <t>马丽娜</t>
    <phoneticPr fontId="14" type="noConversion"/>
  </si>
  <si>
    <t>业务助理</t>
    <phoneticPr fontId="14" type="noConversion"/>
  </si>
  <si>
    <t>HMJB-190226-ANS291A</t>
    <phoneticPr fontId="14" type="noConversion"/>
  </si>
  <si>
    <t>客户高铁</t>
    <phoneticPr fontId="14" type="noConversion"/>
  </si>
  <si>
    <t>广州花</t>
    <phoneticPr fontId="14" type="noConversion"/>
  </si>
  <si>
    <t>北京花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</si>
</sst>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5">
    <xf numFmtId="0" fontId="0" fillId="0" borderId="0" xfId="0">
      <alignment vertical="center"/>
    </xf>
    <xf numFmtId="0" fontId="13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80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142875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B590302-4BB7-45D6-AD65-11B13FB6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85725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workbookViewId="0">
      <selection activeCell="H4" sqref="H4:I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5" style="32"/>
    <col min="6" max="6" width="13.75" customWidth="1"/>
    <col min="8" max="8" width="14" customWidth="1"/>
    <col min="9" max="9" width="19" customWidth="1"/>
    <col min="10" max="10" width="39.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15">
      <c r="H4" s="57" t="s">
        <v>85</v>
      </c>
      <c r="I4" s="57"/>
      <c r="J4" s="57" t="s">
        <v>86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1</v>
      </c>
      <c r="B6" s="65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5" t="s">
        <v>5</v>
      </c>
    </row>
    <row r="7" spans="1:12" ht="21" customHeight="1" x14ac:dyDescent="0.15">
      <c r="A7" s="75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15">
      <c r="A8" s="76">
        <v>1</v>
      </c>
      <c r="B8" s="72" t="s">
        <v>13</v>
      </c>
      <c r="C8" s="66">
        <v>0</v>
      </c>
      <c r="D8" s="69"/>
      <c r="E8" s="66">
        <f>C8*D8</f>
        <v>0</v>
      </c>
      <c r="F8" s="37">
        <v>7685.53</v>
      </c>
      <c r="G8" s="37">
        <v>0</v>
      </c>
      <c r="H8" s="37">
        <f>F8+G8</f>
        <v>7685.53</v>
      </c>
      <c r="I8" s="45"/>
      <c r="J8" s="51" t="s">
        <v>14</v>
      </c>
    </row>
    <row r="9" spans="1:12" ht="21" customHeight="1" x14ac:dyDescent="0.15">
      <c r="A9" s="76"/>
      <c r="B9" s="72"/>
      <c r="C9" s="66"/>
      <c r="D9" s="69"/>
      <c r="E9" s="66"/>
      <c r="F9" s="37">
        <v>0</v>
      </c>
      <c r="G9" s="37">
        <v>0</v>
      </c>
      <c r="H9" s="37">
        <f>F9+G9</f>
        <v>0</v>
      </c>
      <c r="I9" s="45"/>
      <c r="J9" s="52"/>
    </row>
    <row r="10" spans="1:12" s="30" customFormat="1" ht="21" customHeight="1" x14ac:dyDescent="0.1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7685.53</v>
      </c>
      <c r="G10" s="40">
        <f>SUM(G8:G9)</f>
        <v>0</v>
      </c>
      <c r="H10" s="40">
        <f>SUM(H8:H9)</f>
        <v>7685.53</v>
      </c>
      <c r="I10" s="46"/>
      <c r="J10" s="53"/>
    </row>
    <row r="11" spans="1:12" ht="21" customHeight="1" x14ac:dyDescent="0.15">
      <c r="A11" s="70">
        <v>2</v>
      </c>
      <c r="B11" s="84" t="s">
        <v>16</v>
      </c>
      <c r="C11" s="67">
        <v>0</v>
      </c>
      <c r="D11" s="70"/>
      <c r="E11" s="67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51" t="s">
        <v>17</v>
      </c>
    </row>
    <row r="12" spans="1:12" ht="21" customHeight="1" x14ac:dyDescent="0.15">
      <c r="A12" s="71"/>
      <c r="B12" s="85"/>
      <c r="C12" s="68"/>
      <c r="D12" s="71"/>
      <c r="E12" s="68"/>
      <c r="F12" s="37">
        <v>0</v>
      </c>
      <c r="G12" s="37">
        <v>0</v>
      </c>
      <c r="H12" s="37">
        <f t="shared" ref="H12" si="0">F12+G12</f>
        <v>0</v>
      </c>
      <c r="I12" s="45"/>
      <c r="J12" s="52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3"/>
    </row>
    <row r="14" spans="1:12" ht="21" customHeight="1" x14ac:dyDescent="0.15">
      <c r="A14" s="76">
        <v>3</v>
      </c>
      <c r="B14" s="72" t="s">
        <v>19</v>
      </c>
      <c r="C14" s="66">
        <v>0</v>
      </c>
      <c r="D14" s="69"/>
      <c r="E14" s="66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9" t="s">
        <v>20</v>
      </c>
    </row>
    <row r="15" spans="1:12" ht="21" customHeight="1" x14ac:dyDescent="0.15">
      <c r="A15" s="76"/>
      <c r="B15" s="72"/>
      <c r="C15" s="66"/>
      <c r="D15" s="69"/>
      <c r="E15" s="66"/>
      <c r="F15" s="37">
        <v>0</v>
      </c>
      <c r="G15" s="37">
        <v>0</v>
      </c>
      <c r="H15" s="37">
        <f>F15+G15</f>
        <v>0</v>
      </c>
      <c r="I15" s="45"/>
      <c r="J15" s="60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1"/>
    </row>
    <row r="17" spans="1:10" ht="21" customHeight="1" x14ac:dyDescent="0.15">
      <c r="A17" s="76">
        <v>4</v>
      </c>
      <c r="B17" s="72" t="s">
        <v>22</v>
      </c>
      <c r="C17" s="66">
        <v>0</v>
      </c>
      <c r="D17" s="69"/>
      <c r="E17" s="66">
        <f>C17*D17</f>
        <v>0</v>
      </c>
      <c r="F17" s="37">
        <v>14796</v>
      </c>
      <c r="G17" s="37">
        <v>0</v>
      </c>
      <c r="H17" s="37">
        <f>F17+G17</f>
        <v>14796</v>
      </c>
      <c r="I17" s="45"/>
      <c r="J17" s="59" t="s">
        <v>23</v>
      </c>
    </row>
    <row r="18" spans="1:10" ht="21" customHeight="1" x14ac:dyDescent="0.15">
      <c r="A18" s="76"/>
      <c r="B18" s="72"/>
      <c r="C18" s="66"/>
      <c r="D18" s="69"/>
      <c r="E18" s="66"/>
      <c r="F18" s="37">
        <v>0</v>
      </c>
      <c r="G18" s="37">
        <v>0</v>
      </c>
      <c r="H18" s="37">
        <f>F18+G18</f>
        <v>0</v>
      </c>
      <c r="I18" s="45"/>
      <c r="J18" s="60"/>
    </row>
    <row r="19" spans="1:10" s="30" customFormat="1" ht="21" customHeight="1" x14ac:dyDescent="0.15">
      <c r="A19" s="38"/>
      <c r="B19" s="39" t="s">
        <v>24</v>
      </c>
      <c r="C19" s="40">
        <f>SUM(C17)</f>
        <v>0</v>
      </c>
      <c r="D19" s="40">
        <f t="shared" ref="D19:E19" si="2">SUM(D17)</f>
        <v>0</v>
      </c>
      <c r="E19" s="40">
        <f t="shared" si="2"/>
        <v>0</v>
      </c>
      <c r="F19" s="40">
        <f>SUM(F17:F18)</f>
        <v>14796</v>
      </c>
      <c r="G19" s="40">
        <f t="shared" ref="G19:H19" si="3">SUM(G17:G18)</f>
        <v>0</v>
      </c>
      <c r="H19" s="40">
        <f t="shared" si="3"/>
        <v>14796</v>
      </c>
      <c r="I19" s="46"/>
      <c r="J19" s="61"/>
    </row>
    <row r="20" spans="1:10" ht="21" customHeight="1" x14ac:dyDescent="0.15">
      <c r="A20" s="70">
        <v>5</v>
      </c>
      <c r="B20" s="84" t="s">
        <v>25</v>
      </c>
      <c r="C20" s="67">
        <v>0</v>
      </c>
      <c r="D20" s="70"/>
      <c r="E20" s="67">
        <f>C20*D20</f>
        <v>0</v>
      </c>
      <c r="F20" s="37">
        <v>0</v>
      </c>
      <c r="G20" s="37">
        <v>0</v>
      </c>
      <c r="H20" s="37">
        <f>F20+G20</f>
        <v>0</v>
      </c>
      <c r="I20" s="45"/>
      <c r="J20" s="51" t="s">
        <v>26</v>
      </c>
    </row>
    <row r="21" spans="1:10" ht="21" customHeight="1" x14ac:dyDescent="0.15">
      <c r="A21" s="71"/>
      <c r="B21" s="85"/>
      <c r="C21" s="68"/>
      <c r="D21" s="71"/>
      <c r="E21" s="68"/>
      <c r="F21" s="37">
        <v>0</v>
      </c>
      <c r="G21" s="37">
        <v>0</v>
      </c>
      <c r="H21" s="37">
        <f t="shared" ref="H21" si="4">F21+G21</f>
        <v>0</v>
      </c>
      <c r="I21" s="45"/>
      <c r="J21" s="52"/>
    </row>
    <row r="22" spans="1:10" s="30" customFormat="1" ht="21" customHeight="1" x14ac:dyDescent="0.15">
      <c r="A22" s="38"/>
      <c r="B22" s="39" t="s">
        <v>27</v>
      </c>
      <c r="C22" s="40">
        <f>SUM(C20)</f>
        <v>0</v>
      </c>
      <c r="D22" s="40">
        <f t="shared" ref="D22:E22" si="5">SUM(D20)</f>
        <v>0</v>
      </c>
      <c r="E22" s="40">
        <f t="shared" si="5"/>
        <v>0</v>
      </c>
      <c r="F22" s="40">
        <f>SUM(F20:F21)</f>
        <v>0</v>
      </c>
      <c r="G22" s="40">
        <f>SUM(G20:G21)</f>
        <v>0</v>
      </c>
      <c r="H22" s="40">
        <f t="shared" ref="H22" si="6">SUM(H20:H21)</f>
        <v>0</v>
      </c>
      <c r="I22" s="46"/>
      <c r="J22" s="53"/>
    </row>
    <row r="23" spans="1:10" ht="21" customHeight="1" x14ac:dyDescent="0.15">
      <c r="A23" s="76">
        <v>6</v>
      </c>
      <c r="B23" s="72" t="s">
        <v>28</v>
      </c>
      <c r="C23" s="66">
        <v>0</v>
      </c>
      <c r="D23" s="69"/>
      <c r="E23" s="66">
        <f>C23*D23</f>
        <v>0</v>
      </c>
      <c r="F23" s="37">
        <v>0</v>
      </c>
      <c r="G23" s="37">
        <v>0</v>
      </c>
      <c r="H23" s="37">
        <f>F23+G23</f>
        <v>0</v>
      </c>
      <c r="I23" s="45"/>
      <c r="J23" s="51" t="s">
        <v>29</v>
      </c>
    </row>
    <row r="24" spans="1:10" ht="21" customHeight="1" x14ac:dyDescent="0.15">
      <c r="A24" s="76"/>
      <c r="B24" s="72"/>
      <c r="C24" s="66"/>
      <c r="D24" s="69"/>
      <c r="E24" s="66"/>
      <c r="F24" s="37">
        <v>0</v>
      </c>
      <c r="G24" s="37">
        <v>0</v>
      </c>
      <c r="H24" s="37">
        <f>F24+G24</f>
        <v>0</v>
      </c>
      <c r="I24" s="45"/>
      <c r="J24" s="60"/>
    </row>
    <row r="25" spans="1:10" s="30" customFormat="1" ht="21" customHeight="1" x14ac:dyDescent="0.15">
      <c r="A25" s="38"/>
      <c r="B25" s="39" t="s">
        <v>30</v>
      </c>
      <c r="C25" s="40">
        <f>SUM(C23)</f>
        <v>0</v>
      </c>
      <c r="D25" s="40">
        <f t="shared" ref="D25:E25" si="7">SUM(D23)</f>
        <v>0</v>
      </c>
      <c r="E25" s="40">
        <f t="shared" si="7"/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61"/>
    </row>
    <row r="26" spans="1:10" ht="21" customHeight="1" x14ac:dyDescent="0.15">
      <c r="A26" s="76">
        <v>7</v>
      </c>
      <c r="B26" s="72" t="s">
        <v>31</v>
      </c>
      <c r="C26" s="66">
        <v>0</v>
      </c>
      <c r="D26" s="69"/>
      <c r="E26" s="66">
        <f>C26*D26</f>
        <v>0</v>
      </c>
      <c r="F26" s="37">
        <v>0</v>
      </c>
      <c r="G26" s="37">
        <v>0</v>
      </c>
      <c r="H26" s="37">
        <f>F26+G26</f>
        <v>0</v>
      </c>
      <c r="I26" s="45"/>
      <c r="J26" s="62"/>
    </row>
    <row r="27" spans="1:10" ht="21" customHeight="1" x14ac:dyDescent="0.15">
      <c r="A27" s="76"/>
      <c r="B27" s="72"/>
      <c r="C27" s="66"/>
      <c r="D27" s="69"/>
      <c r="E27" s="66"/>
      <c r="F27" s="37">
        <v>0</v>
      </c>
      <c r="G27" s="37">
        <v>0</v>
      </c>
      <c r="H27" s="37">
        <f>F27+G27</f>
        <v>0</v>
      </c>
      <c r="I27" s="45"/>
      <c r="J27" s="63"/>
    </row>
    <row r="28" spans="1:10" s="30" customFormat="1" ht="21" customHeight="1" x14ac:dyDescent="0.15">
      <c r="A28" s="38"/>
      <c r="B28" s="39" t="s">
        <v>32</v>
      </c>
      <c r="C28" s="40">
        <f>SUM(C26)</f>
        <v>0</v>
      </c>
      <c r="D28" s="40">
        <f t="shared" ref="D28:E28" si="8">SUM(D26)</f>
        <v>0</v>
      </c>
      <c r="E28" s="40">
        <f t="shared" si="8"/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64"/>
    </row>
    <row r="29" spans="1:10" ht="21" customHeight="1" x14ac:dyDescent="0.15">
      <c r="A29" s="76">
        <v>8</v>
      </c>
      <c r="B29" s="72" t="s">
        <v>33</v>
      </c>
      <c r="C29" s="66">
        <v>0</v>
      </c>
      <c r="D29" s="69"/>
      <c r="E29" s="66">
        <f>C29*D29</f>
        <v>0</v>
      </c>
      <c r="F29" s="37">
        <v>0</v>
      </c>
      <c r="G29" s="37">
        <v>0</v>
      </c>
      <c r="H29" s="37">
        <f>F29+G29</f>
        <v>0</v>
      </c>
      <c r="I29" s="45"/>
      <c r="J29" s="59" t="s">
        <v>34</v>
      </c>
    </row>
    <row r="30" spans="1:10" ht="21" customHeight="1" x14ac:dyDescent="0.15">
      <c r="A30" s="76"/>
      <c r="B30" s="72"/>
      <c r="C30" s="66"/>
      <c r="D30" s="69"/>
      <c r="E30" s="66"/>
      <c r="F30" s="37">
        <v>0</v>
      </c>
      <c r="G30" s="37">
        <v>0</v>
      </c>
      <c r="H30" s="37">
        <f>F30+G30</f>
        <v>0</v>
      </c>
      <c r="I30" s="45"/>
      <c r="J30" s="60"/>
    </row>
    <row r="31" spans="1:10" s="30" customFormat="1" ht="21" customHeight="1" x14ac:dyDescent="0.15">
      <c r="A31" s="38"/>
      <c r="B31" s="39" t="s">
        <v>35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 t="shared" ref="G31:H31" si="10">SUM(G29:G30)</f>
        <v>0</v>
      </c>
      <c r="H31" s="40">
        <f t="shared" si="10"/>
        <v>0</v>
      </c>
      <c r="I31" s="46"/>
      <c r="J31" s="61"/>
    </row>
    <row r="32" spans="1:10" ht="21" customHeight="1" x14ac:dyDescent="0.15">
      <c r="A32" s="76">
        <v>9</v>
      </c>
      <c r="B32" s="72" t="s">
        <v>36</v>
      </c>
      <c r="C32" s="66">
        <v>0</v>
      </c>
      <c r="D32" s="69"/>
      <c r="E32" s="66">
        <f>C32*D32</f>
        <v>0</v>
      </c>
      <c r="F32" s="37">
        <v>0</v>
      </c>
      <c r="G32" s="37">
        <v>0</v>
      </c>
      <c r="H32" s="37">
        <f>F32+G32</f>
        <v>0</v>
      </c>
      <c r="I32" s="45"/>
      <c r="J32" s="51" t="s">
        <v>37</v>
      </c>
    </row>
    <row r="33" spans="1:10" ht="21" customHeight="1" x14ac:dyDescent="0.15">
      <c r="A33" s="76"/>
      <c r="B33" s="72"/>
      <c r="C33" s="66"/>
      <c r="D33" s="69"/>
      <c r="E33" s="66"/>
      <c r="F33" s="37">
        <v>0</v>
      </c>
      <c r="G33" s="37">
        <v>0</v>
      </c>
      <c r="H33" s="37">
        <f>F33+G33</f>
        <v>0</v>
      </c>
      <c r="I33" s="45"/>
      <c r="J33" s="52"/>
    </row>
    <row r="34" spans="1:10" s="30" customFormat="1" ht="21" customHeight="1" x14ac:dyDescent="0.15">
      <c r="A34" s="38"/>
      <c r="B34" s="39" t="s">
        <v>38</v>
      </c>
      <c r="C34" s="40">
        <f>SUM(C32)</f>
        <v>0</v>
      </c>
      <c r="D34" s="40">
        <f t="shared" ref="D34:E34" si="11">SUM(D32)</f>
        <v>0</v>
      </c>
      <c r="E34" s="40">
        <f t="shared" si="11"/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53"/>
    </row>
    <row r="35" spans="1:10" ht="21" customHeight="1" x14ac:dyDescent="0.15">
      <c r="A35" s="70">
        <v>10</v>
      </c>
      <c r="B35" s="72" t="s">
        <v>39</v>
      </c>
      <c r="C35" s="66">
        <v>0</v>
      </c>
      <c r="D35" s="69"/>
      <c r="E35" s="66">
        <f>C35*D35</f>
        <v>0</v>
      </c>
      <c r="F35" s="37">
        <v>0</v>
      </c>
      <c r="G35" s="37">
        <v>0</v>
      </c>
      <c r="H35" s="37">
        <f>F35+G35</f>
        <v>0</v>
      </c>
      <c r="I35" s="45"/>
      <c r="J35" s="54" t="s">
        <v>40</v>
      </c>
    </row>
    <row r="36" spans="1:10" ht="21" customHeight="1" x14ac:dyDescent="0.15">
      <c r="A36" s="77"/>
      <c r="B36" s="72"/>
      <c r="C36" s="66"/>
      <c r="D36" s="69"/>
      <c r="E36" s="66"/>
      <c r="F36" s="37">
        <v>0</v>
      </c>
      <c r="G36" s="37">
        <v>0</v>
      </c>
      <c r="H36" s="37">
        <f>F36+G36</f>
        <v>0</v>
      </c>
      <c r="I36" s="45"/>
      <c r="J36" s="55"/>
    </row>
    <row r="37" spans="1:10" ht="21" customHeight="1" x14ac:dyDescent="0.15">
      <c r="A37" s="77"/>
      <c r="B37" s="72"/>
      <c r="C37" s="66"/>
      <c r="D37" s="69"/>
      <c r="E37" s="66"/>
      <c r="F37" s="37">
        <v>0</v>
      </c>
      <c r="G37" s="37">
        <v>0</v>
      </c>
      <c r="H37" s="37">
        <f>F37+G37</f>
        <v>0</v>
      </c>
      <c r="I37" s="45"/>
      <c r="J37" s="55"/>
    </row>
    <row r="38" spans="1:10" s="30" customFormat="1" ht="21" customHeight="1" x14ac:dyDescent="0.15">
      <c r="A38" s="38"/>
      <c r="B38" s="39" t="s">
        <v>41</v>
      </c>
      <c r="C38" s="40">
        <f>SUM(C35)</f>
        <v>0</v>
      </c>
      <c r="D38" s="40">
        <f t="shared" ref="D38:E38" si="12">SUM(D35)</f>
        <v>0</v>
      </c>
      <c r="E38" s="40">
        <f t="shared" si="12"/>
        <v>0</v>
      </c>
      <c r="F38" s="40">
        <f>SUM(F35:F37)</f>
        <v>0</v>
      </c>
      <c r="G38" s="40">
        <f>SUM(G35:G37)</f>
        <v>0</v>
      </c>
      <c r="H38" s="40">
        <f>SUM(H35:H37)</f>
        <v>0</v>
      </c>
      <c r="I38" s="46"/>
      <c r="J38" s="56"/>
    </row>
    <row r="39" spans="1:10" ht="21" customHeight="1" x14ac:dyDescent="0.15">
      <c r="A39" s="38"/>
      <c r="B39" s="39" t="s">
        <v>42</v>
      </c>
      <c r="C39" s="40">
        <f>SUM(C38,C34,C31,C28,C25,C22,C19,C16,C13,C10)</f>
        <v>0</v>
      </c>
      <c r="D39" s="40">
        <f t="shared" ref="D39:H39" si="13">SUM(D38,D34,D31,D28,D25,D22,D19,D16,D13,D10)</f>
        <v>0</v>
      </c>
      <c r="E39" s="40">
        <f t="shared" si="13"/>
        <v>0</v>
      </c>
      <c r="F39" s="40">
        <f t="shared" si="13"/>
        <v>22481.53</v>
      </c>
      <c r="G39" s="40">
        <f t="shared" si="13"/>
        <v>0</v>
      </c>
      <c r="H39" s="40">
        <f t="shared" si="13"/>
        <v>22481.53</v>
      </c>
      <c r="I39" s="46"/>
      <c r="J39" s="47"/>
    </row>
    <row r="43" spans="1:10" ht="21" customHeight="1" x14ac:dyDescent="0.15">
      <c r="A43" s="81" t="s">
        <v>43</v>
      </c>
      <c r="B43" s="82"/>
      <c r="C43" s="83" t="s">
        <v>44</v>
      </c>
      <c r="D43" s="83"/>
      <c r="E43" s="83" t="s">
        <v>45</v>
      </c>
      <c r="F43" s="83"/>
      <c r="G43" s="83" t="s">
        <v>46</v>
      </c>
      <c r="H43" s="83"/>
      <c r="I43" s="48" t="s">
        <v>47</v>
      </c>
    </row>
    <row r="44" spans="1:10" ht="21" customHeight="1" x14ac:dyDescent="0.15">
      <c r="A44" s="73">
        <f>E39</f>
        <v>0</v>
      </c>
      <c r="B44" s="74"/>
      <c r="C44" s="74">
        <f>H39</f>
        <v>22481.53</v>
      </c>
      <c r="D44" s="74"/>
      <c r="E44" s="74">
        <f>F39</f>
        <v>22481.53</v>
      </c>
      <c r="F44" s="74"/>
      <c r="G44" s="74">
        <f>G39</f>
        <v>0</v>
      </c>
      <c r="H44" s="74"/>
      <c r="I44" s="49">
        <f>A44-C44</f>
        <v>-22481.53</v>
      </c>
    </row>
    <row r="46" spans="1:10" ht="21" customHeight="1" x14ac:dyDescent="0.15">
      <c r="A46" s="41" t="s">
        <v>48</v>
      </c>
      <c r="B46" s="42"/>
      <c r="C46" s="43" t="s">
        <v>49</v>
      </c>
      <c r="D46" s="41"/>
      <c r="E46" s="41" t="s">
        <v>50</v>
      </c>
      <c r="F46" s="41"/>
      <c r="G46" s="41" t="s">
        <v>51</v>
      </c>
      <c r="H46" s="41"/>
      <c r="I46" s="42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7"/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4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3040-CEB5-4742-A4A4-3CEDF0438730}">
  <sheetPr>
    <pageSetUpPr fitToPage="1"/>
  </sheetPr>
  <dimension ref="A2:L50"/>
  <sheetViews>
    <sheetView workbookViewId="0">
      <selection activeCell="H53" sqref="H53"/>
    </sheetView>
  </sheetViews>
  <sheetFormatPr defaultColWidth="9" defaultRowHeight="21" customHeight="1" x14ac:dyDescent="0.15"/>
  <cols>
    <col min="1" max="1" width="9" style="31"/>
    <col min="2" max="2" width="14.5" customWidth="1"/>
    <col min="3" max="3" width="9" style="32"/>
    <col min="6" max="6" width="12.875" customWidth="1"/>
    <col min="8" max="8" width="12.875" customWidth="1"/>
    <col min="9" max="9" width="15.5" customWidth="1"/>
    <col min="10" max="10" width="25.62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15">
      <c r="H4" s="57" t="s">
        <v>85</v>
      </c>
      <c r="I4" s="57"/>
      <c r="J4" s="57" t="s">
        <v>86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1</v>
      </c>
      <c r="B6" s="65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5" t="s">
        <v>5</v>
      </c>
    </row>
    <row r="7" spans="1:12" ht="21" customHeight="1" x14ac:dyDescent="0.15">
      <c r="A7" s="75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15">
      <c r="A8" s="76">
        <v>1</v>
      </c>
      <c r="B8" s="72" t="s">
        <v>13</v>
      </c>
      <c r="C8" s="66">
        <v>0</v>
      </c>
      <c r="D8" s="69"/>
      <c r="E8" s="66">
        <f>C8*D8</f>
        <v>0</v>
      </c>
      <c r="F8" s="37">
        <v>3087</v>
      </c>
      <c r="G8" s="37">
        <v>0</v>
      </c>
      <c r="H8" s="37">
        <f>F8+G8</f>
        <v>3087</v>
      </c>
      <c r="I8" s="50" t="s">
        <v>92</v>
      </c>
      <c r="J8" s="51" t="s">
        <v>14</v>
      </c>
    </row>
    <row r="9" spans="1:12" ht="21" customHeight="1" x14ac:dyDescent="0.15">
      <c r="A9" s="76"/>
      <c r="B9" s="72"/>
      <c r="C9" s="66"/>
      <c r="D9" s="69"/>
      <c r="E9" s="66"/>
      <c r="F9" s="37">
        <v>0</v>
      </c>
      <c r="G9" s="37">
        <v>0</v>
      </c>
      <c r="H9" s="37">
        <f>F9+G9</f>
        <v>0</v>
      </c>
      <c r="I9" s="45"/>
      <c r="J9" s="52"/>
    </row>
    <row r="10" spans="1:12" s="30" customFormat="1" ht="21" customHeight="1" x14ac:dyDescent="0.1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3087</v>
      </c>
      <c r="G10" s="40">
        <f>SUM(G8:G9)</f>
        <v>0</v>
      </c>
      <c r="H10" s="40">
        <f>SUM(H8:H9)</f>
        <v>3087</v>
      </c>
      <c r="I10" s="46"/>
      <c r="J10" s="53"/>
    </row>
    <row r="11" spans="1:12" ht="21" customHeight="1" x14ac:dyDescent="0.15">
      <c r="A11" s="70">
        <v>2</v>
      </c>
      <c r="B11" s="84" t="s">
        <v>16</v>
      </c>
      <c r="C11" s="67">
        <v>0</v>
      </c>
      <c r="D11" s="70"/>
      <c r="E11" s="67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51" t="s">
        <v>17</v>
      </c>
    </row>
    <row r="12" spans="1:12" ht="21" customHeight="1" x14ac:dyDescent="0.15">
      <c r="A12" s="71"/>
      <c r="B12" s="85"/>
      <c r="C12" s="68"/>
      <c r="D12" s="71"/>
      <c r="E12" s="68"/>
      <c r="F12" s="37">
        <v>0</v>
      </c>
      <c r="G12" s="37">
        <v>0</v>
      </c>
      <c r="H12" s="37">
        <f t="shared" ref="H12" si="0">F12+G12</f>
        <v>0</v>
      </c>
      <c r="I12" s="45"/>
      <c r="J12" s="52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3"/>
    </row>
    <row r="14" spans="1:12" ht="21" customHeight="1" x14ac:dyDescent="0.15">
      <c r="A14" s="76">
        <v>3</v>
      </c>
      <c r="B14" s="72" t="s">
        <v>19</v>
      </c>
      <c r="C14" s="66">
        <v>0</v>
      </c>
      <c r="D14" s="69"/>
      <c r="E14" s="66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9" t="s">
        <v>20</v>
      </c>
    </row>
    <row r="15" spans="1:12" ht="21" customHeight="1" x14ac:dyDescent="0.15">
      <c r="A15" s="76"/>
      <c r="B15" s="72"/>
      <c r="C15" s="66"/>
      <c r="D15" s="69"/>
      <c r="E15" s="66"/>
      <c r="F15" s="37">
        <v>0</v>
      </c>
      <c r="G15" s="37">
        <v>0</v>
      </c>
      <c r="H15" s="37">
        <f>F15+G15</f>
        <v>0</v>
      </c>
      <c r="I15" s="45"/>
      <c r="J15" s="60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1"/>
    </row>
    <row r="17" spans="1:10" ht="21" customHeight="1" x14ac:dyDescent="0.15">
      <c r="A17" s="76">
        <v>4</v>
      </c>
      <c r="B17" s="72" t="s">
        <v>22</v>
      </c>
      <c r="C17" s="66">
        <v>0</v>
      </c>
      <c r="D17" s="69"/>
      <c r="E17" s="66">
        <f>C17*D17</f>
        <v>0</v>
      </c>
      <c r="F17" s="37">
        <v>138</v>
      </c>
      <c r="G17" s="37">
        <v>0</v>
      </c>
      <c r="H17" s="37">
        <f>F17+G17</f>
        <v>138</v>
      </c>
      <c r="I17" s="50" t="s">
        <v>87</v>
      </c>
      <c r="J17" s="59" t="s">
        <v>23</v>
      </c>
    </row>
    <row r="18" spans="1:10" ht="21" customHeight="1" x14ac:dyDescent="0.15">
      <c r="A18" s="76"/>
      <c r="B18" s="72"/>
      <c r="C18" s="66"/>
      <c r="D18" s="69"/>
      <c r="E18" s="66"/>
      <c r="F18" s="37">
        <v>5531</v>
      </c>
      <c r="G18" s="37">
        <v>0</v>
      </c>
      <c r="H18" s="37">
        <f t="shared" ref="H18:H22" si="2">F18+G18</f>
        <v>5531</v>
      </c>
      <c r="I18" s="50" t="s">
        <v>87</v>
      </c>
      <c r="J18" s="60"/>
    </row>
    <row r="19" spans="1:10" ht="21" customHeight="1" x14ac:dyDescent="0.15">
      <c r="A19" s="76"/>
      <c r="B19" s="72"/>
      <c r="C19" s="66"/>
      <c r="D19" s="69"/>
      <c r="E19" s="66"/>
      <c r="F19" s="37">
        <v>504</v>
      </c>
      <c r="G19" s="37">
        <v>0</v>
      </c>
      <c r="H19" s="37">
        <f t="shared" si="2"/>
        <v>504</v>
      </c>
      <c r="I19" s="50" t="s">
        <v>88</v>
      </c>
      <c r="J19" s="60"/>
    </row>
    <row r="20" spans="1:10" ht="21" customHeight="1" x14ac:dyDescent="0.15">
      <c r="A20" s="76"/>
      <c r="B20" s="72"/>
      <c r="C20" s="66"/>
      <c r="D20" s="69"/>
      <c r="E20" s="66"/>
      <c r="F20" s="37">
        <v>342.04</v>
      </c>
      <c r="G20" s="37">
        <v>0</v>
      </c>
      <c r="H20" s="37">
        <f t="shared" si="2"/>
        <v>342.04</v>
      </c>
      <c r="I20" s="50" t="s">
        <v>88</v>
      </c>
      <c r="J20" s="60"/>
    </row>
    <row r="21" spans="1:10" ht="21" customHeight="1" x14ac:dyDescent="0.15">
      <c r="A21" s="76"/>
      <c r="B21" s="72"/>
      <c r="C21" s="66"/>
      <c r="D21" s="69"/>
      <c r="E21" s="66"/>
      <c r="F21" s="37">
        <v>30.4</v>
      </c>
      <c r="G21" s="37">
        <v>0</v>
      </c>
      <c r="H21" s="37">
        <f t="shared" si="2"/>
        <v>30.4</v>
      </c>
      <c r="I21" s="50" t="s">
        <v>88</v>
      </c>
      <c r="J21" s="60"/>
    </row>
    <row r="22" spans="1:10" ht="21" customHeight="1" x14ac:dyDescent="0.15">
      <c r="A22" s="76"/>
      <c r="B22" s="72"/>
      <c r="C22" s="66"/>
      <c r="D22" s="69"/>
      <c r="E22" s="66"/>
      <c r="F22" s="37">
        <v>1440</v>
      </c>
      <c r="G22" s="37">
        <v>0</v>
      </c>
      <c r="H22" s="37">
        <f t="shared" si="2"/>
        <v>1440</v>
      </c>
      <c r="I22" s="50" t="s">
        <v>88</v>
      </c>
      <c r="J22" s="60"/>
    </row>
    <row r="23" spans="1:10" s="30" customFormat="1" ht="21" customHeight="1" x14ac:dyDescent="0.15">
      <c r="A23" s="38"/>
      <c r="B23" s="39" t="s">
        <v>24</v>
      </c>
      <c r="C23" s="40">
        <f>SUM(C17)</f>
        <v>0</v>
      </c>
      <c r="D23" s="40">
        <f>SUM(D17)</f>
        <v>0</v>
      </c>
      <c r="E23" s="40">
        <f>SUM(E17)</f>
        <v>0</v>
      </c>
      <c r="F23" s="40">
        <f>SUM(F17:F22)</f>
        <v>7985.44</v>
      </c>
      <c r="G23" s="40">
        <f>SUM(G17:G22)</f>
        <v>0</v>
      </c>
      <c r="H23" s="40">
        <f>SUM(H17:H22)</f>
        <v>7985.44</v>
      </c>
      <c r="I23" s="46"/>
      <c r="J23" s="61"/>
    </row>
    <row r="24" spans="1:10" ht="21" customHeight="1" x14ac:dyDescent="0.15">
      <c r="A24" s="70">
        <v>5</v>
      </c>
      <c r="B24" s="84" t="s">
        <v>25</v>
      </c>
      <c r="C24" s="67">
        <v>0</v>
      </c>
      <c r="D24" s="70"/>
      <c r="E24" s="67">
        <f>C24*D24</f>
        <v>0</v>
      </c>
      <c r="F24" s="37">
        <v>0</v>
      </c>
      <c r="G24" s="37">
        <v>0</v>
      </c>
      <c r="H24" s="37">
        <f>F24+G24</f>
        <v>0</v>
      </c>
      <c r="I24" s="45"/>
      <c r="J24" s="51" t="s">
        <v>26</v>
      </c>
    </row>
    <row r="25" spans="1:10" ht="21" customHeight="1" x14ac:dyDescent="0.15">
      <c r="A25" s="71"/>
      <c r="B25" s="85"/>
      <c r="C25" s="68"/>
      <c r="D25" s="71"/>
      <c r="E25" s="68"/>
      <c r="F25" s="37">
        <v>0</v>
      </c>
      <c r="G25" s="37">
        <v>0</v>
      </c>
      <c r="H25" s="37">
        <f t="shared" ref="H25" si="3">F25+G25</f>
        <v>0</v>
      </c>
      <c r="I25" s="45"/>
      <c r="J25" s="52"/>
    </row>
    <row r="26" spans="1:10" s="30" customFormat="1" ht="21" customHeight="1" x14ac:dyDescent="0.15">
      <c r="A26" s="38"/>
      <c r="B26" s="39" t="s">
        <v>27</v>
      </c>
      <c r="C26" s="40">
        <f>SUM(C24)</f>
        <v>0</v>
      </c>
      <c r="D26" s="40">
        <f t="shared" ref="D26:E26" si="4">SUM(D24)</f>
        <v>0</v>
      </c>
      <c r="E26" s="40">
        <f t="shared" si="4"/>
        <v>0</v>
      </c>
      <c r="F26" s="40">
        <f>SUM(F24:F25)</f>
        <v>0</v>
      </c>
      <c r="G26" s="40">
        <f>SUM(G24:G25)</f>
        <v>0</v>
      </c>
      <c r="H26" s="40">
        <f t="shared" ref="H26" si="5">SUM(H24:H25)</f>
        <v>0</v>
      </c>
      <c r="I26" s="46"/>
      <c r="J26" s="53"/>
    </row>
    <row r="27" spans="1:10" ht="21" customHeight="1" x14ac:dyDescent="0.15">
      <c r="A27" s="76">
        <v>6</v>
      </c>
      <c r="B27" s="72" t="s">
        <v>28</v>
      </c>
      <c r="C27" s="66">
        <v>0</v>
      </c>
      <c r="D27" s="69"/>
      <c r="E27" s="66">
        <f>C27*D27</f>
        <v>0</v>
      </c>
      <c r="F27" s="37">
        <v>0</v>
      </c>
      <c r="G27" s="37">
        <v>0</v>
      </c>
      <c r="H27" s="37">
        <f>F27+G27</f>
        <v>0</v>
      </c>
      <c r="I27" s="45"/>
      <c r="J27" s="51" t="s">
        <v>29</v>
      </c>
    </row>
    <row r="28" spans="1:10" ht="21" customHeight="1" x14ac:dyDescent="0.15">
      <c r="A28" s="76"/>
      <c r="B28" s="72"/>
      <c r="C28" s="66"/>
      <c r="D28" s="69"/>
      <c r="E28" s="66"/>
      <c r="F28" s="37">
        <v>0</v>
      </c>
      <c r="G28" s="37">
        <v>0</v>
      </c>
      <c r="H28" s="37">
        <f>F28+G28</f>
        <v>0</v>
      </c>
      <c r="I28" s="45"/>
      <c r="J28" s="60"/>
    </row>
    <row r="29" spans="1:10" s="30" customFormat="1" ht="21" customHeight="1" x14ac:dyDescent="0.15">
      <c r="A29" s="38"/>
      <c r="B29" s="39" t="s">
        <v>30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>SUM(G27:G28)</f>
        <v>0</v>
      </c>
      <c r="H29" s="40">
        <f>SUM(H27:H28)</f>
        <v>0</v>
      </c>
      <c r="I29" s="46"/>
      <c r="J29" s="61"/>
    </row>
    <row r="30" spans="1:10" ht="21" customHeight="1" x14ac:dyDescent="0.15">
      <c r="A30" s="76">
        <v>7</v>
      </c>
      <c r="B30" s="72" t="s">
        <v>31</v>
      </c>
      <c r="C30" s="66">
        <v>0</v>
      </c>
      <c r="D30" s="69"/>
      <c r="E30" s="66">
        <f>C30*D30</f>
        <v>0</v>
      </c>
      <c r="F30" s="37">
        <v>0</v>
      </c>
      <c r="G30" s="37">
        <v>0</v>
      </c>
      <c r="H30" s="37">
        <f>F30+G30</f>
        <v>0</v>
      </c>
      <c r="I30" s="45"/>
      <c r="J30" s="62"/>
    </row>
    <row r="31" spans="1:10" ht="21" customHeight="1" x14ac:dyDescent="0.15">
      <c r="A31" s="76"/>
      <c r="B31" s="72"/>
      <c r="C31" s="66"/>
      <c r="D31" s="69"/>
      <c r="E31" s="66"/>
      <c r="F31" s="37">
        <v>0</v>
      </c>
      <c r="G31" s="37">
        <v>0</v>
      </c>
      <c r="H31" s="37">
        <f>F31+G31</f>
        <v>0</v>
      </c>
      <c r="I31" s="45"/>
      <c r="J31" s="63"/>
    </row>
    <row r="32" spans="1:10" s="30" customFormat="1" ht="21" customHeight="1" x14ac:dyDescent="0.15">
      <c r="A32" s="38"/>
      <c r="B32" s="39" t="s">
        <v>32</v>
      </c>
      <c r="C32" s="40">
        <f>SUM(C30)</f>
        <v>0</v>
      </c>
      <c r="D32" s="40">
        <f t="shared" ref="D32:E32" si="7">SUM(D30)</f>
        <v>0</v>
      </c>
      <c r="E32" s="40">
        <f t="shared" si="7"/>
        <v>0</v>
      </c>
      <c r="F32" s="40">
        <f>SUM(F30:F31)</f>
        <v>0</v>
      </c>
      <c r="G32" s="40">
        <f>SUM(G30:G31)</f>
        <v>0</v>
      </c>
      <c r="H32" s="40">
        <f>SUM(H30:H31)</f>
        <v>0</v>
      </c>
      <c r="I32" s="46"/>
      <c r="J32" s="64"/>
    </row>
    <row r="33" spans="1:10" ht="21" customHeight="1" x14ac:dyDescent="0.15">
      <c r="A33" s="76">
        <v>8</v>
      </c>
      <c r="B33" s="72" t="s">
        <v>33</v>
      </c>
      <c r="C33" s="66">
        <v>0</v>
      </c>
      <c r="D33" s="69"/>
      <c r="E33" s="66">
        <f>C33*D33</f>
        <v>0</v>
      </c>
      <c r="F33" s="37">
        <v>0</v>
      </c>
      <c r="G33" s="37">
        <v>0</v>
      </c>
      <c r="H33" s="37">
        <f>F33+G33</f>
        <v>0</v>
      </c>
      <c r="I33" s="45"/>
      <c r="J33" s="59" t="s">
        <v>34</v>
      </c>
    </row>
    <row r="34" spans="1:10" ht="21" customHeight="1" x14ac:dyDescent="0.15">
      <c r="A34" s="76"/>
      <c r="B34" s="72"/>
      <c r="C34" s="66"/>
      <c r="D34" s="69"/>
      <c r="E34" s="66"/>
      <c r="F34" s="37">
        <v>0</v>
      </c>
      <c r="G34" s="37">
        <v>0</v>
      </c>
      <c r="H34" s="37">
        <f>F34+G34</f>
        <v>0</v>
      </c>
      <c r="I34" s="45"/>
      <c r="J34" s="60"/>
    </row>
    <row r="35" spans="1:10" s="30" customFormat="1" ht="21" customHeight="1" x14ac:dyDescent="0.15">
      <c r="A35" s="38"/>
      <c r="B35" s="39" t="s">
        <v>35</v>
      </c>
      <c r="C35" s="40">
        <f>SUM(C33)</f>
        <v>0</v>
      </c>
      <c r="D35" s="40">
        <f t="shared" ref="D35:E35" si="8">SUM(D33)</f>
        <v>0</v>
      </c>
      <c r="E35" s="40">
        <f t="shared" si="8"/>
        <v>0</v>
      </c>
      <c r="F35" s="40">
        <f>SUM(F33:F34)</f>
        <v>0</v>
      </c>
      <c r="G35" s="40">
        <f t="shared" ref="G35:H35" si="9">SUM(G33:G34)</f>
        <v>0</v>
      </c>
      <c r="H35" s="40">
        <f t="shared" si="9"/>
        <v>0</v>
      </c>
      <c r="I35" s="46"/>
      <c r="J35" s="61"/>
    </row>
    <row r="36" spans="1:10" ht="21" customHeight="1" x14ac:dyDescent="0.15">
      <c r="A36" s="76">
        <v>9</v>
      </c>
      <c r="B36" s="72" t="s">
        <v>36</v>
      </c>
      <c r="C36" s="66">
        <v>0</v>
      </c>
      <c r="D36" s="69"/>
      <c r="E36" s="66">
        <f>C36*D36</f>
        <v>0</v>
      </c>
      <c r="F36" s="37">
        <v>0</v>
      </c>
      <c r="G36" s="37">
        <v>0</v>
      </c>
      <c r="H36" s="37">
        <f>F36+G36</f>
        <v>0</v>
      </c>
      <c r="I36" s="45"/>
      <c r="J36" s="51" t="s">
        <v>37</v>
      </c>
    </row>
    <row r="37" spans="1:10" ht="21" customHeight="1" x14ac:dyDescent="0.15">
      <c r="A37" s="76"/>
      <c r="B37" s="72"/>
      <c r="C37" s="66"/>
      <c r="D37" s="69"/>
      <c r="E37" s="66"/>
      <c r="F37" s="37">
        <v>0</v>
      </c>
      <c r="G37" s="37">
        <v>0</v>
      </c>
      <c r="H37" s="37">
        <f>F37+G37</f>
        <v>0</v>
      </c>
      <c r="I37" s="45"/>
      <c r="J37" s="52"/>
    </row>
    <row r="38" spans="1:10" s="30" customFormat="1" ht="21" customHeight="1" x14ac:dyDescent="0.15">
      <c r="A38" s="38"/>
      <c r="B38" s="39" t="s">
        <v>38</v>
      </c>
      <c r="C38" s="40">
        <f>SUM(C36)</f>
        <v>0</v>
      </c>
      <c r="D38" s="40">
        <f t="shared" ref="D38:E38" si="10">SUM(D36)</f>
        <v>0</v>
      </c>
      <c r="E38" s="40">
        <f t="shared" si="10"/>
        <v>0</v>
      </c>
      <c r="F38" s="40">
        <f>SUM(F36:F37)</f>
        <v>0</v>
      </c>
      <c r="G38" s="40">
        <f>SUM(G36:G37)</f>
        <v>0</v>
      </c>
      <c r="H38" s="40">
        <f>SUM(H36:H37)</f>
        <v>0</v>
      </c>
      <c r="I38" s="46"/>
      <c r="J38" s="53"/>
    </row>
    <row r="39" spans="1:10" ht="21" customHeight="1" x14ac:dyDescent="0.15">
      <c r="A39" s="70">
        <v>10</v>
      </c>
      <c r="B39" s="72" t="s">
        <v>39</v>
      </c>
      <c r="C39" s="66">
        <v>0</v>
      </c>
      <c r="D39" s="69"/>
      <c r="E39" s="66">
        <f>C39*D39</f>
        <v>0</v>
      </c>
      <c r="F39" s="37">
        <v>288</v>
      </c>
      <c r="G39" s="37">
        <v>0</v>
      </c>
      <c r="H39" s="37">
        <f>F39+G39</f>
        <v>288</v>
      </c>
      <c r="I39" s="50" t="s">
        <v>93</v>
      </c>
      <c r="J39" s="54" t="s">
        <v>40</v>
      </c>
    </row>
    <row r="40" spans="1:10" ht="21" customHeight="1" x14ac:dyDescent="0.15">
      <c r="A40" s="77"/>
      <c r="B40" s="72"/>
      <c r="C40" s="66"/>
      <c r="D40" s="69"/>
      <c r="E40" s="66"/>
      <c r="F40" s="37">
        <v>380</v>
      </c>
      <c r="G40" s="37">
        <v>0</v>
      </c>
      <c r="H40" s="37">
        <f>F40+G40</f>
        <v>380</v>
      </c>
      <c r="I40" s="50" t="s">
        <v>94</v>
      </c>
      <c r="J40" s="55"/>
    </row>
    <row r="41" spans="1:10" ht="21" customHeight="1" x14ac:dyDescent="0.15">
      <c r="A41" s="77"/>
      <c r="B41" s="72"/>
      <c r="C41" s="66"/>
      <c r="D41" s="69"/>
      <c r="E41" s="66"/>
      <c r="F41" s="37">
        <v>0</v>
      </c>
      <c r="G41" s="37">
        <v>0</v>
      </c>
      <c r="H41" s="37">
        <f>F41+G41</f>
        <v>0</v>
      </c>
      <c r="I41" s="45"/>
      <c r="J41" s="55"/>
    </row>
    <row r="42" spans="1:10" s="30" customFormat="1" ht="21" customHeight="1" x14ac:dyDescent="0.15">
      <c r="A42" s="38"/>
      <c r="B42" s="39" t="s">
        <v>41</v>
      </c>
      <c r="C42" s="40">
        <f>SUM(C39)</f>
        <v>0</v>
      </c>
      <c r="D42" s="40">
        <f t="shared" ref="D42:E42" si="11">SUM(D39)</f>
        <v>0</v>
      </c>
      <c r="E42" s="40">
        <f t="shared" si="11"/>
        <v>0</v>
      </c>
      <c r="F42" s="40">
        <f>SUM(F39:F41)</f>
        <v>668</v>
      </c>
      <c r="G42" s="40">
        <f>SUM(G39:G41)</f>
        <v>0</v>
      </c>
      <c r="H42" s="40">
        <f>SUM(H39:H41)</f>
        <v>668</v>
      </c>
      <c r="I42" s="46"/>
      <c r="J42" s="56"/>
    </row>
    <row r="43" spans="1:10" ht="21" customHeight="1" x14ac:dyDescent="0.15">
      <c r="A43" s="38"/>
      <c r="B43" s="39" t="s">
        <v>42</v>
      </c>
      <c r="C43" s="40">
        <f>SUM(C42,C38,C35,C32,C29,C26,C23,C16,C13,C10)</f>
        <v>0</v>
      </c>
      <c r="D43" s="40">
        <f>SUM(D42,D38,D35,D32,D29,D26,D23,D16,D13,D10)</f>
        <v>0</v>
      </c>
      <c r="E43" s="40">
        <f>SUM(E42,E38,E35,E32,E29,E26,E23,E16,E13,E10)</f>
        <v>0</v>
      </c>
      <c r="F43" s="40">
        <f>SUM(F42,F38,F35,F32,F29,F26,F23,F16,F13,F10)</f>
        <v>11740.439999999999</v>
      </c>
      <c r="G43" s="40">
        <f>SUM(G42,G38,G35,G32,G29,G26,G23,G16,G13,G10)</f>
        <v>0</v>
      </c>
      <c r="H43" s="40">
        <f>SUM(H42,H38,H35,H32,H29,H26,H23,H16,H13,H10)</f>
        <v>11740.439999999999</v>
      </c>
      <c r="I43" s="46"/>
      <c r="J43" s="47"/>
    </row>
    <row r="47" spans="1:10" ht="21" customHeight="1" x14ac:dyDescent="0.15">
      <c r="A47" s="81" t="s">
        <v>43</v>
      </c>
      <c r="B47" s="82"/>
      <c r="C47" s="83" t="s">
        <v>44</v>
      </c>
      <c r="D47" s="83"/>
      <c r="E47" s="83" t="s">
        <v>45</v>
      </c>
      <c r="F47" s="83"/>
      <c r="G47" s="83" t="s">
        <v>46</v>
      </c>
      <c r="H47" s="83"/>
      <c r="I47" s="48" t="s">
        <v>47</v>
      </c>
    </row>
    <row r="48" spans="1:10" ht="21" customHeight="1" x14ac:dyDescent="0.15">
      <c r="A48" s="73">
        <f>E43</f>
        <v>0</v>
      </c>
      <c r="B48" s="74"/>
      <c r="C48" s="74">
        <f>H43</f>
        <v>11740.439999999999</v>
      </c>
      <c r="D48" s="74"/>
      <c r="E48" s="74">
        <f>F43</f>
        <v>11740.439999999999</v>
      </c>
      <c r="F48" s="74"/>
      <c r="G48" s="74">
        <f>G43</f>
        <v>0</v>
      </c>
      <c r="H48" s="74"/>
      <c r="I48" s="49">
        <f>A48-C48</f>
        <v>-11740.439999999999</v>
      </c>
    </row>
    <row r="50" spans="1:9" ht="21" customHeight="1" x14ac:dyDescent="0.15">
      <c r="A50" s="41" t="s">
        <v>48</v>
      </c>
      <c r="B50" s="42"/>
      <c r="C50" s="43" t="s">
        <v>49</v>
      </c>
      <c r="D50" s="41"/>
      <c r="E50" s="41" t="s">
        <v>50</v>
      </c>
      <c r="F50" s="41"/>
      <c r="G50" s="41" t="s">
        <v>51</v>
      </c>
      <c r="H50" s="41"/>
      <c r="I5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1:J13"/>
    <mergeCell ref="A8:A9"/>
    <mergeCell ref="B8:B9"/>
    <mergeCell ref="C8:C9"/>
    <mergeCell ref="D8:D9"/>
    <mergeCell ref="E8:E9"/>
    <mergeCell ref="J8:J10"/>
    <mergeCell ref="A11:A12"/>
    <mergeCell ref="B11:B12"/>
    <mergeCell ref="C11:C12"/>
    <mergeCell ref="D11:D12"/>
    <mergeCell ref="E11:E12"/>
    <mergeCell ref="J17:J23"/>
    <mergeCell ref="A14:A15"/>
    <mergeCell ref="B14:B15"/>
    <mergeCell ref="C14:C15"/>
    <mergeCell ref="D14:D15"/>
    <mergeCell ref="E14:E15"/>
    <mergeCell ref="J14:J16"/>
    <mergeCell ref="A17:A22"/>
    <mergeCell ref="B17:B22"/>
    <mergeCell ref="C17:C22"/>
    <mergeCell ref="D17:D22"/>
    <mergeCell ref="E17:E22"/>
    <mergeCell ref="J27:J29"/>
    <mergeCell ref="A24:A25"/>
    <mergeCell ref="B24:B25"/>
    <mergeCell ref="C24:C25"/>
    <mergeCell ref="D24:D25"/>
    <mergeCell ref="E24:E25"/>
    <mergeCell ref="J24:J26"/>
    <mergeCell ref="A27:A28"/>
    <mergeCell ref="B27:B28"/>
    <mergeCell ref="C27:C28"/>
    <mergeCell ref="D27:D28"/>
    <mergeCell ref="E27:E28"/>
    <mergeCell ref="J33:J35"/>
    <mergeCell ref="A30:A31"/>
    <mergeCell ref="B30:B31"/>
    <mergeCell ref="C30:C31"/>
    <mergeCell ref="D30:D31"/>
    <mergeCell ref="E30:E31"/>
    <mergeCell ref="J30:J32"/>
    <mergeCell ref="A33:A34"/>
    <mergeCell ref="B33:B34"/>
    <mergeCell ref="C33:C34"/>
    <mergeCell ref="D33:D34"/>
    <mergeCell ref="E33:E34"/>
    <mergeCell ref="J39:J42"/>
    <mergeCell ref="A36:A37"/>
    <mergeCell ref="B36:B37"/>
    <mergeCell ref="C36:C37"/>
    <mergeCell ref="D36:D37"/>
    <mergeCell ref="E36:E37"/>
    <mergeCell ref="J36:J38"/>
    <mergeCell ref="A39:A41"/>
    <mergeCell ref="B39:B41"/>
    <mergeCell ref="C39:C41"/>
    <mergeCell ref="D39:D41"/>
    <mergeCell ref="E39:E41"/>
    <mergeCell ref="A47:B47"/>
    <mergeCell ref="C47:D47"/>
    <mergeCell ref="E47:F47"/>
    <mergeCell ref="G47:H47"/>
    <mergeCell ref="A48:B48"/>
    <mergeCell ref="C48:D48"/>
    <mergeCell ref="E48:F48"/>
    <mergeCell ref="G48:H48"/>
  </mergeCells>
  <phoneticPr fontId="14" type="noConversion"/>
  <pageMargins left="0.7" right="0.7" top="0.75" bottom="0.75" header="0.3" footer="0.3"/>
  <pageSetup paperSize="9" scale="6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N16" sqref="N16"/>
    </sheetView>
  </sheetViews>
  <sheetFormatPr defaultColWidth="9" defaultRowHeight="13.5" x14ac:dyDescent="0.15"/>
  <cols>
    <col min="1" max="1" width="1.5" customWidth="1"/>
    <col min="2" max="3" width="2.25" customWidth="1"/>
    <col min="4" max="4" width="11.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0.2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8" t="s">
        <v>52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102" t="s">
        <v>89</v>
      </c>
      <c r="G5" s="102"/>
      <c r="H5" s="5" t="s">
        <v>54</v>
      </c>
      <c r="I5" s="4"/>
      <c r="J5" s="102" t="s">
        <v>90</v>
      </c>
      <c r="K5" s="103"/>
    </row>
    <row r="6" spans="2:11" ht="20.100000000000001" customHeight="1" x14ac:dyDescent="0.15">
      <c r="B6" s="6"/>
      <c r="C6" s="7"/>
      <c r="D6" s="8" t="s">
        <v>55</v>
      </c>
      <c r="E6" s="8"/>
      <c r="F6" s="104" t="s">
        <v>56</v>
      </c>
      <c r="G6" s="104"/>
      <c r="H6" s="8" t="s">
        <v>57</v>
      </c>
      <c r="I6" s="7"/>
      <c r="J6" s="104" t="s">
        <v>58</v>
      </c>
      <c r="K6" s="105"/>
    </row>
    <row r="7" spans="2:11" ht="20.100000000000001" customHeight="1" x14ac:dyDescent="0.15">
      <c r="B7" s="6"/>
      <c r="C7" s="7"/>
      <c r="D7" s="8" t="s">
        <v>59</v>
      </c>
      <c r="E7" s="8"/>
      <c r="F7" s="111">
        <v>43522</v>
      </c>
      <c r="G7" s="104"/>
      <c r="H7" s="8" t="s">
        <v>60</v>
      </c>
      <c r="I7" s="22"/>
      <c r="J7" s="104"/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112" t="s">
        <v>91</v>
      </c>
      <c r="K8" s="9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3" t="s">
        <v>1</v>
      </c>
      <c r="C10" s="114"/>
      <c r="D10" s="14" t="s">
        <v>62</v>
      </c>
      <c r="E10" s="86" t="s">
        <v>63</v>
      </c>
      <c r="F10" s="88"/>
      <c r="G10" s="16" t="s">
        <v>64</v>
      </c>
      <c r="H10" s="15" t="s">
        <v>65</v>
      </c>
      <c r="I10" s="86" t="s">
        <v>66</v>
      </c>
      <c r="J10" s="88"/>
      <c r="K10" s="16" t="s">
        <v>67</v>
      </c>
    </row>
    <row r="11" spans="2:11" ht="20.100000000000001" customHeight="1" x14ac:dyDescent="0.15">
      <c r="B11" s="109">
        <v>1</v>
      </c>
      <c r="C11" s="110"/>
      <c r="D11" s="91" t="s">
        <v>68</v>
      </c>
      <c r="E11" s="109" t="s">
        <v>69</v>
      </c>
      <c r="F11" s="110"/>
      <c r="G11" s="17">
        <v>0</v>
      </c>
      <c r="H11" s="17"/>
      <c r="I11" s="96"/>
      <c r="J11" s="97"/>
      <c r="K11" s="24" t="s">
        <v>70</v>
      </c>
    </row>
    <row r="12" spans="2:11" ht="20.100000000000001" customHeight="1" x14ac:dyDescent="0.15">
      <c r="B12" s="109">
        <v>2</v>
      </c>
      <c r="C12" s="110"/>
      <c r="D12" s="92"/>
      <c r="E12" s="94" t="s">
        <v>71</v>
      </c>
      <c r="F12" s="94"/>
      <c r="G12" s="17">
        <f>127+94.44+51</f>
        <v>272.44</v>
      </c>
      <c r="H12" s="17"/>
      <c r="I12" s="96"/>
      <c r="J12" s="97"/>
      <c r="K12" s="24" t="s">
        <v>72</v>
      </c>
    </row>
    <row r="13" spans="2:11" ht="20.100000000000001" customHeight="1" x14ac:dyDescent="0.15">
      <c r="B13" s="109">
        <v>3</v>
      </c>
      <c r="C13" s="110"/>
      <c r="D13" s="92"/>
      <c r="E13" s="109" t="s">
        <v>73</v>
      </c>
      <c r="F13" s="110"/>
      <c r="G13" s="17">
        <v>0</v>
      </c>
      <c r="H13" s="17"/>
      <c r="I13" s="96"/>
      <c r="J13" s="97"/>
      <c r="K13" s="24" t="s">
        <v>70</v>
      </c>
    </row>
    <row r="14" spans="2:11" ht="20.100000000000001" customHeight="1" x14ac:dyDescent="0.15">
      <c r="B14" s="109">
        <v>4</v>
      </c>
      <c r="C14" s="110"/>
      <c r="D14" s="92"/>
      <c r="E14" s="109" t="s">
        <v>74</v>
      </c>
      <c r="F14" s="110"/>
      <c r="G14" s="17">
        <v>35</v>
      </c>
      <c r="H14" s="17"/>
      <c r="I14" s="96"/>
      <c r="J14" s="97"/>
      <c r="K14" s="24" t="s">
        <v>75</v>
      </c>
    </row>
    <row r="15" spans="2:11" ht="20.100000000000001" customHeight="1" x14ac:dyDescent="0.15">
      <c r="B15" s="109">
        <v>5</v>
      </c>
      <c r="C15" s="110"/>
      <c r="D15" s="91" t="s">
        <v>39</v>
      </c>
      <c r="E15" s="94"/>
      <c r="F15" s="94"/>
      <c r="G15" s="17">
        <v>0</v>
      </c>
      <c r="H15" s="17"/>
      <c r="I15" s="96"/>
      <c r="J15" s="97"/>
      <c r="K15" s="24"/>
    </row>
    <row r="16" spans="2:11" ht="20.100000000000001" customHeight="1" x14ac:dyDescent="0.15">
      <c r="B16" s="109">
        <v>6</v>
      </c>
      <c r="C16" s="110"/>
      <c r="D16" s="92"/>
      <c r="E16" s="94"/>
      <c r="F16" s="94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109">
        <v>7</v>
      </c>
      <c r="C17" s="110"/>
      <c r="D17" s="93"/>
      <c r="E17" s="94"/>
      <c r="F17" s="94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86" t="s">
        <v>42</v>
      </c>
      <c r="C18" s="87"/>
      <c r="D18" s="87"/>
      <c r="E18" s="87"/>
      <c r="F18" s="88"/>
      <c r="G18" s="18">
        <f>SUM(G11:G17)</f>
        <v>307.44</v>
      </c>
      <c r="H18" s="18">
        <f>SUM(H11:H17)</f>
        <v>0</v>
      </c>
      <c r="I18" s="89">
        <f>SUM(I11:J17)</f>
        <v>0</v>
      </c>
      <c r="J18" s="9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7" t="s">
        <v>65</v>
      </c>
      <c r="C20" s="107"/>
      <c r="D20" s="107"/>
      <c r="E20" s="107"/>
      <c r="F20" s="107"/>
      <c r="G20" s="107" t="s">
        <v>76</v>
      </c>
      <c r="H20" s="107"/>
      <c r="I20" s="107"/>
      <c r="J20" s="107"/>
      <c r="K20" s="16" t="s">
        <v>77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78</v>
      </c>
      <c r="C23" s="13"/>
      <c r="D23" s="13"/>
      <c r="E23" s="13"/>
      <c r="F23" s="13" t="s">
        <v>49</v>
      </c>
      <c r="G23" s="13" t="s">
        <v>79</v>
      </c>
      <c r="H23" s="13"/>
      <c r="I23" s="13"/>
      <c r="J23" s="13" t="s">
        <v>51</v>
      </c>
      <c r="K23" s="13"/>
    </row>
    <row r="26" spans="1:11" ht="18.75" x14ac:dyDescent="0.15">
      <c r="A26" s="78" t="s">
        <v>80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>
      <c r="B28" s="3"/>
      <c r="C28" s="4"/>
      <c r="D28" s="5" t="s">
        <v>53</v>
      </c>
      <c r="E28" s="5"/>
      <c r="F28" s="102" t="str">
        <f>F5</f>
        <v>马丽娜</v>
      </c>
      <c r="G28" s="102"/>
      <c r="H28" s="5" t="s">
        <v>54</v>
      </c>
      <c r="I28" s="4"/>
      <c r="J28" s="102" t="str">
        <f>J5</f>
        <v>业务助理</v>
      </c>
      <c r="K28" s="103"/>
    </row>
    <row r="29" spans="1:11" ht="20.100000000000001" customHeight="1" x14ac:dyDescent="0.15">
      <c r="B29" s="6"/>
      <c r="C29" s="7"/>
      <c r="D29" s="8" t="s">
        <v>55</v>
      </c>
      <c r="E29" s="8"/>
      <c r="F29" s="104" t="str">
        <f>F6</f>
        <v>北京</v>
      </c>
      <c r="G29" s="104"/>
      <c r="H29" s="8" t="s">
        <v>57</v>
      </c>
      <c r="I29" s="7"/>
      <c r="J29" s="104" t="str">
        <f>J6</f>
        <v>会将2部B组</v>
      </c>
      <c r="K29" s="105"/>
    </row>
    <row r="30" spans="1:11" ht="20.100000000000001" customHeight="1" x14ac:dyDescent="0.15">
      <c r="B30" s="6"/>
      <c r="C30" s="7"/>
      <c r="D30" s="8" t="s">
        <v>59</v>
      </c>
      <c r="E30" s="8"/>
      <c r="F30" s="106">
        <f>F7</f>
        <v>43522</v>
      </c>
      <c r="G30" s="106"/>
      <c r="H30" s="8" t="s">
        <v>60</v>
      </c>
      <c r="I30" s="22"/>
      <c r="J30" s="104">
        <f>J7</f>
        <v>0</v>
      </c>
      <c r="K30" s="10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61</v>
      </c>
      <c r="I31" s="23"/>
      <c r="J31" s="98" t="str">
        <f>J8</f>
        <v>HMJB-190226-ANS291A</v>
      </c>
      <c r="K31" s="99"/>
    </row>
    <row r="32" spans="1:11" ht="20.100000000000001" customHeight="1" x14ac:dyDescent="0.15"/>
    <row r="33" spans="2:11" ht="20.100000000000001" customHeight="1" x14ac:dyDescent="0.15">
      <c r="B33" s="94"/>
      <c r="C33" s="94"/>
      <c r="D33" s="19" t="s">
        <v>81</v>
      </c>
      <c r="E33" s="94" t="s">
        <v>82</v>
      </c>
      <c r="F33" s="94"/>
      <c r="G33" s="17" t="s">
        <v>83</v>
      </c>
      <c r="H33" s="17" t="s">
        <v>84</v>
      </c>
      <c r="I33" s="100" t="s">
        <v>42</v>
      </c>
      <c r="J33" s="100"/>
      <c r="K33" s="28" t="s">
        <v>67</v>
      </c>
    </row>
    <row r="34" spans="2:11" ht="20.100000000000001" customHeight="1" x14ac:dyDescent="0.15">
      <c r="B34" s="94">
        <v>1</v>
      </c>
      <c r="C34" s="94"/>
      <c r="D34" s="20"/>
      <c r="E34" s="101">
        <v>43522</v>
      </c>
      <c r="F34" s="94"/>
      <c r="G34" s="17">
        <v>100</v>
      </c>
      <c r="H34" s="17">
        <v>1</v>
      </c>
      <c r="I34" s="96">
        <f>G34*H34</f>
        <v>100</v>
      </c>
      <c r="J34" s="97"/>
      <c r="K34" s="29"/>
    </row>
    <row r="35" spans="2:11" ht="20.100000000000001" customHeight="1" x14ac:dyDescent="0.15">
      <c r="B35" s="94">
        <v>2</v>
      </c>
      <c r="C35" s="94"/>
      <c r="D35" s="20"/>
      <c r="E35" s="95"/>
      <c r="F35" s="95"/>
      <c r="G35" s="17">
        <v>0</v>
      </c>
      <c r="H35" s="17">
        <v>0</v>
      </c>
      <c r="I35" s="96">
        <f>G35*H35</f>
        <v>0</v>
      </c>
      <c r="J35" s="97"/>
      <c r="K35" s="29"/>
    </row>
    <row r="36" spans="2:11" ht="20.100000000000001" customHeight="1" x14ac:dyDescent="0.15">
      <c r="B36" s="94">
        <v>3</v>
      </c>
      <c r="C36" s="94"/>
      <c r="D36" s="20"/>
      <c r="E36" s="94"/>
      <c r="F36" s="94"/>
      <c r="G36" s="17"/>
      <c r="H36" s="17"/>
      <c r="I36" s="96"/>
      <c r="J36" s="97"/>
      <c r="K36" s="29"/>
    </row>
    <row r="37" spans="2:11" ht="20.100000000000001" customHeight="1" x14ac:dyDescent="0.15">
      <c r="B37" s="86" t="s">
        <v>42</v>
      </c>
      <c r="C37" s="87"/>
      <c r="D37" s="87"/>
      <c r="E37" s="87"/>
      <c r="F37" s="88"/>
      <c r="G37" s="18"/>
      <c r="H37" s="18">
        <f>SUM(H19:H36)</f>
        <v>1</v>
      </c>
      <c r="I37" s="89">
        <f>SUM(I34:J36)</f>
        <v>100</v>
      </c>
      <c r="J37" s="90"/>
      <c r="K37" s="25"/>
    </row>
    <row r="38" spans="2:11" ht="20.100000000000001" customHeight="1" x14ac:dyDescent="0.15">
      <c r="B38" s="13" t="s">
        <v>78</v>
      </c>
      <c r="C38" s="13"/>
      <c r="D38" s="13"/>
      <c r="E38" s="13"/>
      <c r="F38" s="13" t="s">
        <v>49</v>
      </c>
      <c r="G38" s="13" t="s">
        <v>79</v>
      </c>
      <c r="H38" s="13"/>
      <c r="I38" s="13"/>
      <c r="J38" s="13" t="s">
        <v>51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fitToWidth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客户报销</vt:lpstr>
      <vt:lpstr>员工报销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2019-04-18T08:13:48Z</cp:lastPrinted>
  <dcterms:created xsi:type="dcterms:W3CDTF">2014-04-15T08:52:00Z</dcterms:created>
  <dcterms:modified xsi:type="dcterms:W3CDTF">2019-04-18T08:18:33Z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