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7800" yWindow="465" windowWidth="20730" windowHeight="117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员工差旅明细!$A$1:$K$34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0" i="3" l="1"/>
  <c r="F50" i="3"/>
  <c r="E50" i="3"/>
  <c r="D50" i="3"/>
  <c r="C50" i="3"/>
  <c r="H49" i="3"/>
  <c r="H48" i="3"/>
  <c r="H47" i="3"/>
  <c r="H46" i="3"/>
  <c r="H45" i="3"/>
  <c r="H44" i="3"/>
  <c r="H43" i="3"/>
  <c r="H50" i="3" s="1"/>
  <c r="E43" i="3"/>
  <c r="G42" i="3"/>
  <c r="F42" i="3"/>
  <c r="D42" i="3"/>
  <c r="C42" i="3"/>
  <c r="H41" i="3"/>
  <c r="H40" i="3"/>
  <c r="H39" i="3"/>
  <c r="H42" i="3" s="1"/>
  <c r="E39" i="3"/>
  <c r="E42" i="3" s="1"/>
  <c r="G38" i="3"/>
  <c r="F38" i="3"/>
  <c r="D38" i="3"/>
  <c r="C38" i="3"/>
  <c r="H37" i="3"/>
  <c r="H36" i="3"/>
  <c r="H38" i="3" s="1"/>
  <c r="E36" i="3"/>
  <c r="E38" i="3" s="1"/>
  <c r="G35" i="3"/>
  <c r="F35" i="3"/>
  <c r="E35" i="3"/>
  <c r="D35" i="3"/>
  <c r="C35" i="3"/>
  <c r="H34" i="3"/>
  <c r="H33" i="3"/>
  <c r="H32" i="3"/>
  <c r="H31" i="3"/>
  <c r="E31" i="3"/>
  <c r="G30" i="3"/>
  <c r="F30" i="3"/>
  <c r="E30" i="3"/>
  <c r="D30" i="3"/>
  <c r="C30" i="3"/>
  <c r="H29" i="3"/>
  <c r="H28" i="3"/>
  <c r="H27" i="3"/>
  <c r="H26" i="3"/>
  <c r="E26" i="3"/>
  <c r="G25" i="3"/>
  <c r="F25" i="3"/>
  <c r="D25" i="3"/>
  <c r="C25" i="3"/>
  <c r="H24" i="3"/>
  <c r="H23" i="3"/>
  <c r="H25" i="3" s="1"/>
  <c r="E23" i="3"/>
  <c r="E25" i="3" s="1"/>
  <c r="G22" i="3"/>
  <c r="F22" i="3"/>
  <c r="D22" i="3"/>
  <c r="C22" i="3"/>
  <c r="H21" i="3"/>
  <c r="H20" i="3"/>
  <c r="H22" i="3" s="1"/>
  <c r="E20" i="3"/>
  <c r="E22" i="3" s="1"/>
  <c r="G19" i="3"/>
  <c r="F19" i="3"/>
  <c r="D19" i="3"/>
  <c r="C19" i="3"/>
  <c r="H17" i="3"/>
  <c r="H19" i="3" s="1"/>
  <c r="E17" i="3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D51" i="3" l="1"/>
  <c r="E51" i="3"/>
  <c r="A56" i="3" s="1"/>
  <c r="H35" i="3"/>
  <c r="G51" i="3"/>
  <c r="G56" i="3" s="1"/>
  <c r="H30" i="3"/>
  <c r="F51" i="3"/>
  <c r="E56" i="3" s="1"/>
  <c r="C51" i="3"/>
  <c r="H51" i="3"/>
  <c r="C56" i="3" s="1"/>
  <c r="I30" i="2"/>
  <c r="J27" i="2"/>
  <c r="F24" i="2"/>
  <c r="I14" i="2"/>
  <c r="G17" i="2" s="1"/>
  <c r="J26" i="2"/>
  <c r="J25" i="2"/>
  <c r="G14" i="2"/>
  <c r="H14" i="2"/>
  <c r="B17" i="2" s="1"/>
  <c r="I56" i="3" l="1"/>
  <c r="K17" i="2"/>
</calcChain>
</file>

<file path=xl/sharedStrings.xml><?xml version="1.0" encoding="utf-8"?>
<sst xmlns="http://schemas.openxmlformats.org/spreadsheetml/2006/main" count="115" uniqueCount="101">
  <si>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</si>
  <si>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</si>
  <si>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</si>
  <si>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</si>
  <si>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</si>
  <si>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</si>
  <si>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</si>
  <si>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</si>
  <si>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</si>
  <si>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</si>
  <si>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</si>
  <si>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</si>
  <si>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</si>
  <si>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</si>
  <si>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</si>
  <si>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</si>
  <si>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</si>
  <si>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</si>
  <si>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</si>
  <si>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</si>
  <si>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合计</t>
    <phoneticPr fontId="1" type="noConversion"/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</si>
  <si>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</si>
  <si>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</si>
  <si>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</si>
  <si>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</si>
  <si>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</si>
  <si>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</si>
  <si>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</si>
  <si>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</si>
  <si>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</si>
  <si>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张筱青</t>
    <rPh sb="0" eb="1">
      <t>lin'yu'jie</t>
    </rPh>
    <phoneticPr fontId="1" type="noConversion"/>
  </si>
  <si>
    <t>业务经理</t>
    <rPh sb="0" eb="1">
      <t>zhu'li</t>
    </rPh>
    <phoneticPr fontId="1" type="noConversion"/>
  </si>
  <si>
    <t>上海事业部</t>
    <rPh sb="0" eb="1">
      <t>ye'wu</t>
    </rPh>
    <rPh sb="3" eb="4">
      <t>bu'men</t>
    </rPh>
    <phoneticPr fontId="1" type="noConversion"/>
  </si>
  <si>
    <t>差旅费</t>
    <phoneticPr fontId="1" type="noConversion"/>
  </si>
  <si>
    <t>新疆</t>
    <phoneticPr fontId="1" type="noConversion"/>
  </si>
  <si>
    <t>5.1 家-虹桥机场T2  75
5.8 虹桥机场T2-家  83</t>
    <phoneticPr fontId="1" type="noConversion"/>
  </si>
  <si>
    <t>住宿费（天津集结）</t>
    <phoneticPr fontId="1" type="noConversion"/>
  </si>
  <si>
    <t>市内交通（打车）</t>
    <phoneticPr fontId="1" type="noConversion"/>
  </si>
  <si>
    <t>个人餐费</t>
    <phoneticPr fontId="1" type="noConversion"/>
  </si>
  <si>
    <t>新疆</t>
    <rPh sb="0" eb="1">
      <t>bei'jing</t>
    </rPh>
    <phoneticPr fontId="1" type="noConversion"/>
  </si>
  <si>
    <t>含5月5日 周六 200，5月6日 周日 200</t>
    <phoneticPr fontId="1" type="noConversion"/>
  </si>
  <si>
    <t>5.1-5.8</t>
    <phoneticPr fontId="1" type="noConversion"/>
  </si>
  <si>
    <t>5.1-5.8</t>
    <phoneticPr fontId="1" type="noConversion"/>
  </si>
  <si>
    <t>5.1 个人用餐79
5.2 个人用餐50.6
5.3 个人用餐50
5.7 个人用餐38
5.8 个人用餐70</t>
    <phoneticPr fontId="1" type="noConversion"/>
  </si>
  <si>
    <t>5.1 天津格林和美酒店 262
5.7 天津锦江之星酒店 238</t>
    <phoneticPr fontId="1" type="noConversion"/>
  </si>
  <si>
    <t>【借款报销单】</t>
    <phoneticPr fontId="1" type="noConversion"/>
  </si>
  <si>
    <t>序号</t>
    <phoneticPr fontId="1" type="noConversion"/>
  </si>
  <si>
    <t>项目</t>
    <phoneticPr fontId="1" type="noConversion"/>
  </si>
  <si>
    <t>借款</t>
    <phoneticPr fontId="1" type="noConversion"/>
  </si>
  <si>
    <t>还款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</si>
  <si>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</si>
  <si>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</si>
  <si>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</si>
  <si>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借款金额</t>
    <phoneticPr fontId="1" type="noConversion"/>
  </si>
  <si>
    <t>发票金额</t>
    <phoneticPr fontId="1" type="noConversion"/>
  </si>
  <si>
    <t>其他金额</t>
    <phoneticPr fontId="1" type="noConversion"/>
  </si>
  <si>
    <t>还款金额</t>
    <phoneticPr fontId="1" type="noConversion"/>
  </si>
  <si>
    <t>项目明细</t>
    <phoneticPr fontId="1" type="noConversion"/>
  </si>
  <si>
    <t>活动交通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</si>
  <si>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</si>
  <si>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活动交通合计</t>
    <phoneticPr fontId="1" type="noConversion"/>
  </si>
  <si>
    <t>媒体费用</t>
    <phoneticPr fontId="1" type="noConversion"/>
  </si>
  <si>
    <t>仅可使用公司规定项目的发票，其余均不可用。需提供签到表及收条。</t>
    <phoneticPr fontId="1" type="noConversion"/>
  </si>
  <si>
    <t>媒体费用合计</t>
    <phoneticPr fontId="1" type="noConversion"/>
  </si>
  <si>
    <t>客户使用费用</t>
    <phoneticPr fontId="1" type="noConversion"/>
  </si>
  <si>
    <t>需有客户邮件确认，并抄送合规部。</t>
    <phoneticPr fontId="1" type="noConversion"/>
  </si>
  <si>
    <t>客户使用费用合计</t>
    <phoneticPr fontId="1" type="noConversion"/>
  </si>
  <si>
    <t>活动餐费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</si>
  <si>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</si>
  <si>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</si>
  <si>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</si>
  <si>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</si>
  <si>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</si>
  <si>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</si>
  <si>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</si>
  <si>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第三方人工工资合计</t>
    <phoneticPr fontId="1" type="noConversion"/>
  </si>
  <si>
    <t>制作费</t>
    <phoneticPr fontId="1" type="noConversion"/>
  </si>
  <si>
    <t>制作费合计</t>
    <phoneticPr fontId="1" type="noConversion"/>
  </si>
  <si>
    <t>安全相关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</si>
  <si>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</si>
  <si>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</si>
  <si>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</si>
  <si>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</si>
  <si>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境外费用合计</t>
    <phoneticPr fontId="1" type="noConversion"/>
  </si>
  <si>
    <t>其他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</si>
  <si>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</si>
  <si>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</si>
  <si>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18" type="noConversion"/>
  </si>
  <si>
    <t>报帐金额</t>
    <phoneticPr fontId="1" type="noConversion"/>
  </si>
  <si>
    <t>发票报帐金额</t>
    <phoneticPr fontId="18" type="noConversion"/>
  </si>
  <si>
    <t>其他发票报帐金额</t>
    <phoneticPr fontId="1" type="noConversion"/>
  </si>
  <si>
    <t>差额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</si>
  <si>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</si>
  <si>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</si>
  <si>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</si>
  <si>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</si>
  <si>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5.1-5.8</t>
    <phoneticPr fontId="1" type="noConversion"/>
  </si>
  <si>
    <t>会议日期：5.1-5.8</t>
    <phoneticPr fontId="1" type="noConversion"/>
  </si>
  <si>
    <t>客户买药</t>
    <phoneticPr fontId="1" type="noConversion"/>
  </si>
  <si>
    <t xml:space="preserve">HMOA-180501-BWT615 </t>
    <phoneticPr fontId="1" type="noConversion"/>
  </si>
  <si>
    <t xml:space="preserve">团号：HMOA-180501-BWT615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</si>
</sst>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9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  <font>
      <b/>
      <sz val="11"/>
      <color theme="1"/>
      <name val="DengXian"/>
      <family val="2"/>
      <charset val="134"/>
      <scheme val="minor"/>
    </font>
    <font>
      <b/>
      <sz val="11"/>
      <color theme="1"/>
      <name val="DengXian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0" xfId="1" applyFo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0" fontId="8" fillId="3" borderId="13" xfId="1" applyFont="1" applyFill="1" applyBorder="1" applyAlignment="1">
      <alignment horizontal="center" vertical="center"/>
    </xf>
    <xf numFmtId="0" fontId="8" fillId="0" borderId="13" xfId="1" applyFont="1" applyFill="1" applyBorder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vertical="center"/>
    </xf>
    <xf numFmtId="179" fontId="8" fillId="2" borderId="9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 wrapText="1"/>
    </xf>
    <xf numFmtId="179" fontId="8" fillId="2" borderId="2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179" fontId="8" fillId="2" borderId="2" xfId="1" applyNumberFormat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179" fontId="8" fillId="2" borderId="8" xfId="1" applyNumberFormat="1" applyFont="1" applyFill="1" applyBorder="1" applyAlignment="1">
      <alignment horizontal="center" vertical="center"/>
    </xf>
    <xf numFmtId="179" fontId="8" fillId="2" borderId="9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7" fontId="9" fillId="2" borderId="4" xfId="1" applyNumberFormat="1" applyFont="1" applyFill="1" applyBorder="1" applyAlignment="1">
      <alignment horizontal="center" vertical="center"/>
    </xf>
    <xf numFmtId="177" fontId="9" fillId="2" borderId="5" xfId="1" applyNumberFormat="1" applyFont="1" applyFill="1" applyBorder="1" applyAlignment="1">
      <alignment horizontal="center" vertical="center"/>
    </xf>
    <xf numFmtId="177" fontId="9" fillId="2" borderId="6" xfId="1" applyNumberFormat="1" applyFont="1" applyFill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/>
    </xf>
    <xf numFmtId="178" fontId="9" fillId="0" borderId="6" xfId="1" applyNumberFormat="1" applyFont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179" fontId="8" fillId="2" borderId="8" xfId="1" applyNumberFormat="1" applyFont="1" applyFill="1" applyBorder="1" applyAlignment="1">
      <alignment horizontal="center" vertical="center"/>
    </xf>
    <xf numFmtId="179" fontId="8" fillId="2" borderId="9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1" applyFont="1" applyAlignment="1">
      <alignment vertical="center"/>
    </xf>
    <xf numFmtId="40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76" fontId="14" fillId="6" borderId="1" xfId="0" applyNumberFormat="1" applyFont="1" applyFill="1" applyBorder="1" applyAlignment="1">
      <alignment horizontal="center" vertical="center"/>
    </xf>
    <xf numFmtId="176" fontId="14" fillId="7" borderId="1" xfId="0" applyNumberFormat="1" applyFont="1" applyFill="1" applyBorder="1" applyAlignment="1">
      <alignment horizontal="center" vertical="center"/>
    </xf>
    <xf numFmtId="40" fontId="14" fillId="6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176" fontId="14" fillId="6" borderId="1" xfId="0" applyNumberFormat="1" applyFont="1" applyFill="1" applyBorder="1" applyAlignment="1">
      <alignment horizontal="center" vertical="center"/>
    </xf>
    <xf numFmtId="176" fontId="14" fillId="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0" fontId="15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40" fontId="12" fillId="8" borderId="1" xfId="0" applyNumberFormat="1" applyFont="1" applyFill="1" applyBorder="1" applyAlignment="1">
      <alignment horizontal="right" vertical="center"/>
    </xf>
    <xf numFmtId="0" fontId="12" fillId="8" borderId="1" xfId="0" applyFont="1" applyFill="1" applyBorder="1">
      <alignment vertical="center"/>
    </xf>
    <xf numFmtId="0" fontId="16" fillId="0" borderId="15" xfId="0" applyFont="1" applyBorder="1" applyAlignment="1">
      <alignment horizontal="left" vertical="center" wrapText="1"/>
    </xf>
    <xf numFmtId="0" fontId="12" fillId="0" borderId="0" xfId="0" applyFont="1" applyFill="1">
      <alignment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1" xfId="0" applyFont="1" applyBorder="1">
      <alignment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177" fontId="17" fillId="2" borderId="4" xfId="0" applyNumberFormat="1" applyFont="1" applyFill="1" applyBorder="1" applyAlignment="1">
      <alignment horizontal="center" vertical="center"/>
    </xf>
    <xf numFmtId="177" fontId="17" fillId="2" borderId="5" xfId="0" applyNumberFormat="1" applyFont="1" applyFill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0" fontId="13" fillId="0" borderId="0" xfId="0" applyNumberFormat="1" applyFont="1" applyAlignment="1">
      <alignment horizontal="center" vertical="center"/>
    </xf>
  </cellXfs>
  <cellStyles count="8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已访问的超链接" xfId="5" builtinId="9" hidden="1"/>
    <cellStyle name="已访问的超链接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647700</xdr:colOff>
      <xdr:row>3</xdr:row>
      <xdr:rowOff>38100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8"/>
  <sheetViews>
    <sheetView topLeftCell="A46" workbookViewId="0">
      <selection activeCell="I10" sqref="I10"/>
    </sheetView>
  </sheetViews>
  <sheetFormatPr defaultColWidth="8.875" defaultRowHeight="21" customHeight="1"/>
  <cols>
    <col min="1" max="1" width="8.875" style="76"/>
    <col min="2" max="2" width="16.625" bestFit="1" customWidth="1"/>
    <col min="3" max="3" width="13.625" style="78" customWidth="1"/>
    <col min="5" max="5" width="12" bestFit="1" customWidth="1"/>
    <col min="6" max="6" width="12.125" customWidth="1"/>
    <col min="8" max="8" width="12.125" customWidth="1"/>
    <col min="9" max="9" width="26.125" customWidth="1"/>
    <col min="10" max="10" width="39.5" customWidth="1"/>
  </cols>
  <sheetData>
    <row r="2" spans="1:12" ht="21" customHeight="1">
      <c r="C2" s="48" t="s">
        <v>45</v>
      </c>
      <c r="D2" s="48"/>
      <c r="E2" s="48"/>
      <c r="F2" s="48"/>
      <c r="G2" s="48"/>
      <c r="H2" s="48"/>
      <c r="I2" s="77"/>
      <c r="J2" s="77"/>
      <c r="K2" s="77"/>
      <c r="L2" s="77"/>
    </row>
    <row r="4" spans="1:12" ht="21" customHeight="1">
      <c r="H4" s="79" t="s">
        <v>100</v>
      </c>
      <c r="I4" s="79"/>
      <c r="J4" s="79" t="s">
        <v>97</v>
      </c>
    </row>
    <row r="5" spans="1:12" ht="21" customHeight="1">
      <c r="H5" s="80"/>
      <c r="I5" s="80"/>
      <c r="J5" s="80"/>
    </row>
    <row r="6" spans="1:12" ht="21" customHeight="1">
      <c r="A6" s="81" t="s">
        <v>46</v>
      </c>
      <c r="B6" s="82" t="s">
        <v>47</v>
      </c>
      <c r="C6" s="83" t="s">
        <v>48</v>
      </c>
      <c r="D6" s="83"/>
      <c r="E6" s="83"/>
      <c r="F6" s="84" t="s">
        <v>49</v>
      </c>
      <c r="G6" s="84"/>
      <c r="H6" s="84"/>
      <c r="I6" s="84"/>
      <c r="J6" s="82" t="s">
        <v>50</v>
      </c>
    </row>
    <row r="7" spans="1:12" ht="21" customHeight="1">
      <c r="A7" s="81"/>
      <c r="B7" s="82"/>
      <c r="C7" s="85" t="s">
        <v>51</v>
      </c>
      <c r="D7" s="86" t="s">
        <v>52</v>
      </c>
      <c r="E7" s="87" t="s">
        <v>53</v>
      </c>
      <c r="F7" s="88" t="s">
        <v>54</v>
      </c>
      <c r="G7" s="88" t="s">
        <v>55</v>
      </c>
      <c r="H7" s="88" t="s">
        <v>56</v>
      </c>
      <c r="I7" s="88" t="s">
        <v>57</v>
      </c>
      <c r="J7" s="82"/>
    </row>
    <row r="8" spans="1:12" ht="21" customHeight="1">
      <c r="A8" s="89">
        <v>1</v>
      </c>
      <c r="B8" s="90" t="s">
        <v>58</v>
      </c>
      <c r="C8" s="91">
        <v>0</v>
      </c>
      <c r="D8" s="92"/>
      <c r="E8" s="91">
        <f>C8*D8</f>
        <v>0</v>
      </c>
      <c r="F8" s="93">
        <v>0</v>
      </c>
      <c r="G8" s="93">
        <v>0</v>
      </c>
      <c r="H8" s="93">
        <f t="shared" ref="H8:H49" si="0">F8+G8</f>
        <v>0</v>
      </c>
      <c r="I8" s="94"/>
      <c r="J8" s="95" t="s">
        <v>59</v>
      </c>
    </row>
    <row r="9" spans="1:12" ht="21" customHeight="1">
      <c r="A9" s="89"/>
      <c r="B9" s="90"/>
      <c r="C9" s="91"/>
      <c r="D9" s="92"/>
      <c r="E9" s="91"/>
      <c r="F9" s="93">
        <v>0</v>
      </c>
      <c r="G9" s="93">
        <v>0</v>
      </c>
      <c r="H9" s="93">
        <f t="shared" si="0"/>
        <v>0</v>
      </c>
      <c r="I9" s="94"/>
      <c r="J9" s="96"/>
    </row>
    <row r="10" spans="1:12" ht="21" customHeight="1">
      <c r="A10" s="89"/>
      <c r="B10" s="90"/>
      <c r="C10" s="91"/>
      <c r="D10" s="92"/>
      <c r="E10" s="91"/>
      <c r="F10" s="93">
        <v>0</v>
      </c>
      <c r="G10" s="93">
        <v>0</v>
      </c>
      <c r="H10" s="93">
        <f t="shared" si="0"/>
        <v>0</v>
      </c>
      <c r="I10" s="94"/>
      <c r="J10" s="96"/>
    </row>
    <row r="11" spans="1:12" ht="21" customHeight="1">
      <c r="A11" s="89"/>
      <c r="B11" s="90"/>
      <c r="C11" s="91"/>
      <c r="D11" s="92"/>
      <c r="E11" s="91"/>
      <c r="F11" s="93">
        <v>0</v>
      </c>
      <c r="G11" s="93">
        <v>0</v>
      </c>
      <c r="H11" s="93">
        <f t="shared" si="0"/>
        <v>0</v>
      </c>
      <c r="I11" s="94"/>
      <c r="J11" s="96"/>
    </row>
    <row r="12" spans="1:12" ht="21" customHeight="1">
      <c r="A12" s="89"/>
      <c r="B12" s="90"/>
      <c r="C12" s="91"/>
      <c r="D12" s="92"/>
      <c r="E12" s="91"/>
      <c r="F12" s="93">
        <v>0</v>
      </c>
      <c r="G12" s="93">
        <v>0</v>
      </c>
      <c r="H12" s="93">
        <f t="shared" si="0"/>
        <v>0</v>
      </c>
      <c r="I12" s="94"/>
      <c r="J12" s="96"/>
    </row>
    <row r="13" spans="1:12" s="102" customFormat="1" ht="21" customHeight="1">
      <c r="A13" s="97"/>
      <c r="B13" s="98" t="s">
        <v>60</v>
      </c>
      <c r="C13" s="99">
        <f>SUM(C8)</f>
        <v>0</v>
      </c>
      <c r="D13" s="99">
        <f>SUM(D8)</f>
        <v>0</v>
      </c>
      <c r="E13" s="99">
        <f>SUM(E8)</f>
        <v>0</v>
      </c>
      <c r="F13" s="99">
        <f>SUM(F8:F12)</f>
        <v>0</v>
      </c>
      <c r="G13" s="99">
        <f t="shared" ref="G13" si="1">SUM(G8:G12)</f>
        <v>0</v>
      </c>
      <c r="H13" s="99">
        <f>SUM(H8:H12)</f>
        <v>0</v>
      </c>
      <c r="I13" s="100"/>
      <c r="J13" s="101"/>
    </row>
    <row r="14" spans="1:12" ht="21" customHeight="1">
      <c r="A14" s="103">
        <v>2</v>
      </c>
      <c r="B14" s="104" t="s">
        <v>61</v>
      </c>
      <c r="C14" s="105">
        <v>0</v>
      </c>
      <c r="D14" s="103"/>
      <c r="E14" s="105">
        <f t="shared" ref="E14:E43" si="2">C14*D14</f>
        <v>0</v>
      </c>
      <c r="F14" s="93">
        <v>0</v>
      </c>
      <c r="G14" s="93">
        <v>0</v>
      </c>
      <c r="H14" s="93">
        <f t="shared" si="0"/>
        <v>0</v>
      </c>
      <c r="I14" s="94"/>
      <c r="J14" s="106" t="s">
        <v>62</v>
      </c>
    </row>
    <row r="15" spans="1:12" ht="21" customHeight="1">
      <c r="A15" s="107"/>
      <c r="B15" s="108"/>
      <c r="C15" s="109"/>
      <c r="D15" s="107"/>
      <c r="E15" s="109"/>
      <c r="F15" s="93">
        <v>0</v>
      </c>
      <c r="G15" s="93">
        <v>0</v>
      </c>
      <c r="H15" s="93">
        <f t="shared" si="0"/>
        <v>0</v>
      </c>
      <c r="I15" s="94"/>
      <c r="J15" s="96"/>
    </row>
    <row r="16" spans="1:12" s="102" customFormat="1" ht="21" customHeight="1">
      <c r="A16" s="97"/>
      <c r="B16" s="98" t="s">
        <v>63</v>
      </c>
      <c r="C16" s="99">
        <f>SUM(C14)</f>
        <v>0</v>
      </c>
      <c r="D16" s="99">
        <f>SUM(D14)</f>
        <v>0</v>
      </c>
      <c r="E16" s="99">
        <f>SUM(E14)</f>
        <v>0</v>
      </c>
      <c r="F16" s="99">
        <f>SUM(F14:F15)</f>
        <v>0</v>
      </c>
      <c r="G16" s="99">
        <f>SUM(G14:G15)</f>
        <v>0</v>
      </c>
      <c r="H16" s="99">
        <f>SUM(H14:H15)</f>
        <v>0</v>
      </c>
      <c r="I16" s="100"/>
      <c r="J16" s="101"/>
    </row>
    <row r="17" spans="1:10" ht="21" customHeight="1">
      <c r="A17" s="89">
        <v>3</v>
      </c>
      <c r="B17" s="90" t="s">
        <v>64</v>
      </c>
      <c r="C17" s="91"/>
      <c r="D17" s="92"/>
      <c r="E17" s="91">
        <f t="shared" si="2"/>
        <v>0</v>
      </c>
      <c r="F17" s="93">
        <v>60</v>
      </c>
      <c r="G17" s="93">
        <v>0</v>
      </c>
      <c r="H17" s="93">
        <f t="shared" si="0"/>
        <v>60</v>
      </c>
      <c r="I17" s="94" t="s">
        <v>98</v>
      </c>
      <c r="J17" s="110" t="s">
        <v>65</v>
      </c>
    </row>
    <row r="18" spans="1:10" ht="21" customHeight="1">
      <c r="A18" s="89"/>
      <c r="B18" s="90"/>
      <c r="C18" s="91"/>
      <c r="D18" s="92"/>
      <c r="E18" s="91"/>
      <c r="F18" s="93"/>
      <c r="G18" s="93"/>
      <c r="H18" s="93"/>
      <c r="I18" s="94"/>
      <c r="J18" s="111"/>
    </row>
    <row r="19" spans="1:10" s="102" customFormat="1" ht="21" customHeight="1">
      <c r="A19" s="97"/>
      <c r="B19" s="98" t="s">
        <v>66</v>
      </c>
      <c r="C19" s="99">
        <f>SUM(C17)</f>
        <v>0</v>
      </c>
      <c r="D19" s="99">
        <f>SUM(D17)</f>
        <v>0</v>
      </c>
      <c r="E19" s="99"/>
      <c r="F19" s="99">
        <f>SUM(F17:F18)</f>
        <v>60</v>
      </c>
      <c r="G19" s="99">
        <f>SUM(G17:G18)</f>
        <v>0</v>
      </c>
      <c r="H19" s="99">
        <f>SUM(H17:H18)</f>
        <v>60</v>
      </c>
      <c r="I19" s="100"/>
      <c r="J19" s="112"/>
    </row>
    <row r="20" spans="1:10" ht="21" customHeight="1">
      <c r="A20" s="89">
        <v>4</v>
      </c>
      <c r="B20" s="90" t="s">
        <v>67</v>
      </c>
      <c r="C20" s="91">
        <v>0</v>
      </c>
      <c r="D20" s="92"/>
      <c r="E20" s="91">
        <f t="shared" si="2"/>
        <v>0</v>
      </c>
      <c r="F20" s="93">
        <v>0</v>
      </c>
      <c r="G20" s="93">
        <v>0</v>
      </c>
      <c r="H20" s="93">
        <f t="shared" si="0"/>
        <v>0</v>
      </c>
      <c r="I20" s="94"/>
      <c r="J20" s="110" t="s">
        <v>68</v>
      </c>
    </row>
    <row r="21" spans="1:10" ht="21" customHeight="1">
      <c r="A21" s="89"/>
      <c r="B21" s="90"/>
      <c r="C21" s="91"/>
      <c r="D21" s="92"/>
      <c r="E21" s="91"/>
      <c r="F21" s="93">
        <v>0</v>
      </c>
      <c r="G21" s="93">
        <v>0</v>
      </c>
      <c r="H21" s="93">
        <f t="shared" si="0"/>
        <v>0</v>
      </c>
      <c r="I21" s="94"/>
      <c r="J21" s="111"/>
    </row>
    <row r="22" spans="1:10" s="102" customFormat="1" ht="21" customHeight="1">
      <c r="A22" s="97"/>
      <c r="B22" s="98" t="s">
        <v>69</v>
      </c>
      <c r="C22" s="99">
        <f>SUM(C20)</f>
        <v>0</v>
      </c>
      <c r="D22" s="99">
        <f t="shared" ref="D22:E22" si="3">SUM(D20)</f>
        <v>0</v>
      </c>
      <c r="E22" s="99">
        <f t="shared" si="3"/>
        <v>0</v>
      </c>
      <c r="F22" s="99">
        <f>SUM(F20:F21)</f>
        <v>0</v>
      </c>
      <c r="G22" s="99">
        <f t="shared" ref="G22" si="4">SUM(G20:G21)</f>
        <v>0</v>
      </c>
      <c r="H22" s="99">
        <f>SUM(H20:H21)</f>
        <v>0</v>
      </c>
      <c r="I22" s="100"/>
      <c r="J22" s="112"/>
    </row>
    <row r="23" spans="1:10" ht="21" customHeight="1">
      <c r="A23" s="103">
        <v>5</v>
      </c>
      <c r="B23" s="104" t="s">
        <v>70</v>
      </c>
      <c r="C23" s="105">
        <v>0</v>
      </c>
      <c r="D23" s="103"/>
      <c r="E23" s="105">
        <f t="shared" si="2"/>
        <v>0</v>
      </c>
      <c r="F23" s="93">
        <v>0</v>
      </c>
      <c r="G23" s="93">
        <v>0</v>
      </c>
      <c r="H23" s="93">
        <f t="shared" si="0"/>
        <v>0</v>
      </c>
      <c r="I23" s="94"/>
      <c r="J23" s="106" t="s">
        <v>71</v>
      </c>
    </row>
    <row r="24" spans="1:10" ht="21" customHeight="1">
      <c r="A24" s="107"/>
      <c r="B24" s="108"/>
      <c r="C24" s="109"/>
      <c r="D24" s="107"/>
      <c r="E24" s="109"/>
      <c r="F24" s="93">
        <v>0</v>
      </c>
      <c r="G24" s="93">
        <v>0</v>
      </c>
      <c r="H24" s="93">
        <f t="shared" si="0"/>
        <v>0</v>
      </c>
      <c r="I24" s="94"/>
      <c r="J24" s="96"/>
    </row>
    <row r="25" spans="1:10" s="102" customFormat="1" ht="21" customHeight="1">
      <c r="A25" s="97"/>
      <c r="B25" s="98" t="s">
        <v>72</v>
      </c>
      <c r="C25" s="99">
        <f>SUM(C23)</f>
        <v>0</v>
      </c>
      <c r="D25" s="99">
        <f t="shared" ref="D25:E25" si="5">SUM(D23)</f>
        <v>0</v>
      </c>
      <c r="E25" s="99">
        <f t="shared" si="5"/>
        <v>0</v>
      </c>
      <c r="F25" s="99">
        <f>SUM(F23:F24)</f>
        <v>0</v>
      </c>
      <c r="G25" s="99">
        <f>SUM(G23:G24)</f>
        <v>0</v>
      </c>
      <c r="H25" s="99">
        <f t="shared" ref="H25" si="6">SUM(H23:H24)</f>
        <v>0</v>
      </c>
      <c r="I25" s="100"/>
      <c r="J25" s="101"/>
    </row>
    <row r="26" spans="1:10" ht="21" customHeight="1">
      <c r="A26" s="89">
        <v>6</v>
      </c>
      <c r="B26" s="90" t="s">
        <v>73</v>
      </c>
      <c r="C26" s="91">
        <v>0</v>
      </c>
      <c r="D26" s="92"/>
      <c r="E26" s="91">
        <f t="shared" si="2"/>
        <v>0</v>
      </c>
      <c r="F26" s="93">
        <v>0</v>
      </c>
      <c r="G26" s="93">
        <v>0</v>
      </c>
      <c r="H26" s="93">
        <f t="shared" si="0"/>
        <v>0</v>
      </c>
      <c r="I26" s="94"/>
      <c r="J26" s="106" t="s">
        <v>74</v>
      </c>
    </row>
    <row r="27" spans="1:10" ht="21" customHeight="1">
      <c r="A27" s="89"/>
      <c r="B27" s="90"/>
      <c r="C27" s="91"/>
      <c r="D27" s="92"/>
      <c r="E27" s="91"/>
      <c r="F27" s="93">
        <v>0</v>
      </c>
      <c r="G27" s="93">
        <v>0</v>
      </c>
      <c r="H27" s="93">
        <f t="shared" si="0"/>
        <v>0</v>
      </c>
      <c r="I27" s="94"/>
      <c r="J27" s="111"/>
    </row>
    <row r="28" spans="1:10" ht="21" customHeight="1">
      <c r="A28" s="89"/>
      <c r="B28" s="90"/>
      <c r="C28" s="91"/>
      <c r="D28" s="92"/>
      <c r="E28" s="91"/>
      <c r="F28" s="93">
        <v>0</v>
      </c>
      <c r="G28" s="93">
        <v>0</v>
      </c>
      <c r="H28" s="93">
        <f t="shared" si="0"/>
        <v>0</v>
      </c>
      <c r="I28" s="94"/>
      <c r="J28" s="111"/>
    </row>
    <row r="29" spans="1:10" ht="21" customHeight="1">
      <c r="A29" s="89"/>
      <c r="B29" s="90"/>
      <c r="C29" s="91"/>
      <c r="D29" s="92"/>
      <c r="E29" s="91"/>
      <c r="F29" s="93">
        <v>0</v>
      </c>
      <c r="G29" s="93">
        <v>0</v>
      </c>
      <c r="H29" s="93">
        <f t="shared" si="0"/>
        <v>0</v>
      </c>
      <c r="I29" s="94"/>
      <c r="J29" s="111"/>
    </row>
    <row r="30" spans="1:10" s="102" customFormat="1" ht="21" customHeight="1">
      <c r="A30" s="97"/>
      <c r="B30" s="98" t="s">
        <v>75</v>
      </c>
      <c r="C30" s="99">
        <f>SUM(C26)</f>
        <v>0</v>
      </c>
      <c r="D30" s="99">
        <f t="shared" ref="D30:E30" si="7">SUM(D26)</f>
        <v>0</v>
      </c>
      <c r="E30" s="99">
        <f t="shared" si="7"/>
        <v>0</v>
      </c>
      <c r="F30" s="99">
        <f>SUM(F26:F29)</f>
        <v>0</v>
      </c>
      <c r="G30" s="99">
        <f t="shared" ref="G30" si="8">SUM(G26:G29)</f>
        <v>0</v>
      </c>
      <c r="H30" s="99">
        <f>SUM(H26:H29)</f>
        <v>0</v>
      </c>
      <c r="I30" s="100"/>
      <c r="J30" s="112"/>
    </row>
    <row r="31" spans="1:10" ht="21" customHeight="1">
      <c r="A31" s="89">
        <v>7</v>
      </c>
      <c r="B31" s="90" t="s">
        <v>76</v>
      </c>
      <c r="C31" s="91">
        <v>0</v>
      </c>
      <c r="D31" s="92"/>
      <c r="E31" s="91">
        <f t="shared" si="2"/>
        <v>0</v>
      </c>
      <c r="F31" s="93">
        <v>0</v>
      </c>
      <c r="G31" s="93">
        <v>0</v>
      </c>
      <c r="H31" s="93">
        <f t="shared" si="0"/>
        <v>0</v>
      </c>
      <c r="I31" s="94"/>
      <c r="J31" s="113"/>
    </row>
    <row r="32" spans="1:10" ht="21" customHeight="1">
      <c r="A32" s="89"/>
      <c r="B32" s="90"/>
      <c r="C32" s="91"/>
      <c r="D32" s="92"/>
      <c r="E32" s="91"/>
      <c r="F32" s="93">
        <v>0</v>
      </c>
      <c r="G32" s="93">
        <v>0</v>
      </c>
      <c r="H32" s="93">
        <f t="shared" si="0"/>
        <v>0</v>
      </c>
      <c r="I32" s="94"/>
      <c r="J32" s="114"/>
    </row>
    <row r="33" spans="1:10" ht="21" customHeight="1">
      <c r="A33" s="89"/>
      <c r="B33" s="90"/>
      <c r="C33" s="91"/>
      <c r="D33" s="92"/>
      <c r="E33" s="91"/>
      <c r="F33" s="93">
        <v>0</v>
      </c>
      <c r="G33" s="93">
        <v>0</v>
      </c>
      <c r="H33" s="93">
        <f t="shared" si="0"/>
        <v>0</v>
      </c>
      <c r="I33" s="94"/>
      <c r="J33" s="114"/>
    </row>
    <row r="34" spans="1:10" ht="21" customHeight="1">
      <c r="A34" s="89"/>
      <c r="B34" s="90"/>
      <c r="C34" s="91"/>
      <c r="D34" s="92"/>
      <c r="E34" s="91"/>
      <c r="F34" s="93">
        <v>0</v>
      </c>
      <c r="G34" s="93">
        <v>0</v>
      </c>
      <c r="H34" s="93">
        <f t="shared" si="0"/>
        <v>0</v>
      </c>
      <c r="I34" s="94"/>
      <c r="J34" s="114"/>
    </row>
    <row r="35" spans="1:10" s="102" customFormat="1" ht="21" customHeight="1">
      <c r="A35" s="97"/>
      <c r="B35" s="98" t="s">
        <v>77</v>
      </c>
      <c r="C35" s="99">
        <f>SUM(C31)</f>
        <v>0</v>
      </c>
      <c r="D35" s="99">
        <f t="shared" ref="D35:E35" si="9">SUM(D31)</f>
        <v>0</v>
      </c>
      <c r="E35" s="99">
        <f t="shared" si="9"/>
        <v>0</v>
      </c>
      <c r="F35" s="99">
        <f>SUM(F31:F34)</f>
        <v>0</v>
      </c>
      <c r="G35" s="99">
        <f t="shared" ref="G35:H35" si="10">SUM(G31:G34)</f>
        <v>0</v>
      </c>
      <c r="H35" s="99">
        <f t="shared" si="10"/>
        <v>0</v>
      </c>
      <c r="I35" s="100"/>
      <c r="J35" s="115"/>
    </row>
    <row r="36" spans="1:10" ht="21" customHeight="1">
      <c r="A36" s="89">
        <v>8</v>
      </c>
      <c r="B36" s="90" t="s">
        <v>78</v>
      </c>
      <c r="C36" s="91">
        <v>0</v>
      </c>
      <c r="D36" s="92"/>
      <c r="E36" s="91">
        <f t="shared" si="2"/>
        <v>0</v>
      </c>
      <c r="F36" s="93">
        <v>0</v>
      </c>
      <c r="G36" s="93">
        <v>0</v>
      </c>
      <c r="H36" s="93">
        <f t="shared" si="0"/>
        <v>0</v>
      </c>
      <c r="I36" s="94"/>
      <c r="J36" s="110" t="s">
        <v>79</v>
      </c>
    </row>
    <row r="37" spans="1:10" ht="21" customHeight="1">
      <c r="A37" s="89"/>
      <c r="B37" s="90"/>
      <c r="C37" s="91"/>
      <c r="D37" s="92"/>
      <c r="E37" s="91"/>
      <c r="F37" s="93">
        <v>0</v>
      </c>
      <c r="G37" s="93">
        <v>0</v>
      </c>
      <c r="H37" s="93">
        <f t="shared" si="0"/>
        <v>0</v>
      </c>
      <c r="I37" s="94"/>
      <c r="J37" s="111"/>
    </row>
    <row r="38" spans="1:10" s="102" customFormat="1" ht="21" customHeight="1">
      <c r="A38" s="97"/>
      <c r="B38" s="98" t="s">
        <v>80</v>
      </c>
      <c r="C38" s="99">
        <f>SUM(C36)</f>
        <v>0</v>
      </c>
      <c r="D38" s="99">
        <f t="shared" ref="D38:E38" si="11">SUM(D36)</f>
        <v>0</v>
      </c>
      <c r="E38" s="99">
        <f t="shared" si="11"/>
        <v>0</v>
      </c>
      <c r="F38" s="99">
        <f>SUM(F36:F37)</f>
        <v>0</v>
      </c>
      <c r="G38" s="99">
        <f t="shared" ref="G38:H38" si="12">SUM(G36:G37)</f>
        <v>0</v>
      </c>
      <c r="H38" s="99">
        <f t="shared" si="12"/>
        <v>0</v>
      </c>
      <c r="I38" s="100"/>
      <c r="J38" s="112"/>
    </row>
    <row r="39" spans="1:10" ht="21" customHeight="1">
      <c r="A39" s="89">
        <v>9</v>
      </c>
      <c r="B39" s="90" t="s">
        <v>81</v>
      </c>
      <c r="C39" s="91">
        <v>0</v>
      </c>
      <c r="D39" s="92"/>
      <c r="E39" s="91">
        <f t="shared" si="2"/>
        <v>0</v>
      </c>
      <c r="F39" s="93">
        <v>0</v>
      </c>
      <c r="G39" s="93">
        <v>0</v>
      </c>
      <c r="H39" s="93">
        <f t="shared" si="0"/>
        <v>0</v>
      </c>
      <c r="I39" s="94"/>
      <c r="J39" s="106" t="s">
        <v>82</v>
      </c>
    </row>
    <row r="40" spans="1:10" ht="21" customHeight="1">
      <c r="A40" s="89"/>
      <c r="B40" s="90"/>
      <c r="C40" s="91"/>
      <c r="D40" s="92"/>
      <c r="E40" s="91"/>
      <c r="F40" s="93">
        <v>0</v>
      </c>
      <c r="G40" s="93">
        <v>0</v>
      </c>
      <c r="H40" s="93">
        <f t="shared" si="0"/>
        <v>0</v>
      </c>
      <c r="I40" s="94"/>
      <c r="J40" s="96"/>
    </row>
    <row r="41" spans="1:10" ht="21" customHeight="1">
      <c r="A41" s="89"/>
      <c r="B41" s="90"/>
      <c r="C41" s="91"/>
      <c r="D41" s="92"/>
      <c r="E41" s="91"/>
      <c r="F41" s="93">
        <v>0</v>
      </c>
      <c r="G41" s="93">
        <v>0</v>
      </c>
      <c r="H41" s="93">
        <f t="shared" si="0"/>
        <v>0</v>
      </c>
      <c r="I41" s="94"/>
      <c r="J41" s="96"/>
    </row>
    <row r="42" spans="1:10" s="102" customFormat="1" ht="21" customHeight="1">
      <c r="A42" s="97"/>
      <c r="B42" s="98" t="s">
        <v>83</v>
      </c>
      <c r="C42" s="99">
        <f>SUM(C39)</f>
        <v>0</v>
      </c>
      <c r="D42" s="99">
        <f t="shared" ref="D42:E42" si="13">SUM(D39)</f>
        <v>0</v>
      </c>
      <c r="E42" s="99">
        <f t="shared" si="13"/>
        <v>0</v>
      </c>
      <c r="F42" s="99">
        <f>SUM(F39:F41)</f>
        <v>0</v>
      </c>
      <c r="G42" s="99">
        <f t="shared" ref="G42:H42" si="14">SUM(G39:G41)</f>
        <v>0</v>
      </c>
      <c r="H42" s="99">
        <f t="shared" si="14"/>
        <v>0</v>
      </c>
      <c r="I42" s="100"/>
      <c r="J42" s="101"/>
    </row>
    <row r="43" spans="1:10" ht="21" customHeight="1">
      <c r="A43" s="103">
        <v>10</v>
      </c>
      <c r="B43" s="90" t="s">
        <v>84</v>
      </c>
      <c r="C43" s="91">
        <v>0</v>
      </c>
      <c r="D43" s="92"/>
      <c r="E43" s="91">
        <f t="shared" si="2"/>
        <v>0</v>
      </c>
      <c r="F43" s="93">
        <v>0</v>
      </c>
      <c r="G43" s="93">
        <v>0</v>
      </c>
      <c r="H43" s="93">
        <f t="shared" si="0"/>
        <v>0</v>
      </c>
      <c r="I43" s="94"/>
      <c r="J43" s="113"/>
    </row>
    <row r="44" spans="1:10" ht="21" customHeight="1">
      <c r="A44" s="116"/>
      <c r="B44" s="90"/>
      <c r="C44" s="91"/>
      <c r="D44" s="92"/>
      <c r="E44" s="91"/>
      <c r="F44" s="93">
        <v>0</v>
      </c>
      <c r="G44" s="93">
        <v>0</v>
      </c>
      <c r="H44" s="93">
        <f t="shared" si="0"/>
        <v>0</v>
      </c>
      <c r="I44" s="94"/>
      <c r="J44" s="114"/>
    </row>
    <row r="45" spans="1:10" ht="21" customHeight="1">
      <c r="A45" s="116"/>
      <c r="B45" s="90"/>
      <c r="C45" s="91"/>
      <c r="D45" s="92"/>
      <c r="E45" s="91"/>
      <c r="F45" s="93">
        <v>0</v>
      </c>
      <c r="G45" s="93">
        <v>0</v>
      </c>
      <c r="H45" s="93">
        <f t="shared" si="0"/>
        <v>0</v>
      </c>
      <c r="I45" s="94"/>
      <c r="J45" s="114"/>
    </row>
    <row r="46" spans="1:10" ht="21" customHeight="1">
      <c r="A46" s="116"/>
      <c r="B46" s="90"/>
      <c r="C46" s="91"/>
      <c r="D46" s="92"/>
      <c r="E46" s="91"/>
      <c r="F46" s="93">
        <v>0</v>
      </c>
      <c r="G46" s="93">
        <v>0</v>
      </c>
      <c r="H46" s="93">
        <f t="shared" si="0"/>
        <v>0</v>
      </c>
      <c r="I46" s="94"/>
      <c r="J46" s="114"/>
    </row>
    <row r="47" spans="1:10" ht="21" customHeight="1">
      <c r="A47" s="116"/>
      <c r="B47" s="90"/>
      <c r="C47" s="91"/>
      <c r="D47" s="92"/>
      <c r="E47" s="91"/>
      <c r="F47" s="93">
        <v>0</v>
      </c>
      <c r="G47" s="93">
        <v>0</v>
      </c>
      <c r="H47" s="93">
        <f t="shared" si="0"/>
        <v>0</v>
      </c>
      <c r="I47" s="94"/>
      <c r="J47" s="114"/>
    </row>
    <row r="48" spans="1:10" ht="21" customHeight="1">
      <c r="A48" s="116"/>
      <c r="B48" s="90"/>
      <c r="C48" s="91"/>
      <c r="D48" s="92"/>
      <c r="E48" s="91"/>
      <c r="F48" s="93">
        <v>0</v>
      </c>
      <c r="G48" s="93">
        <v>0</v>
      </c>
      <c r="H48" s="93">
        <f t="shared" si="0"/>
        <v>0</v>
      </c>
      <c r="I48" s="94"/>
      <c r="J48" s="114"/>
    </row>
    <row r="49" spans="1:10" ht="21" customHeight="1">
      <c r="A49" s="107"/>
      <c r="B49" s="90"/>
      <c r="C49" s="91"/>
      <c r="D49" s="92"/>
      <c r="E49" s="91"/>
      <c r="F49" s="93">
        <v>0</v>
      </c>
      <c r="G49" s="93">
        <v>0</v>
      </c>
      <c r="H49" s="93">
        <f t="shared" si="0"/>
        <v>0</v>
      </c>
      <c r="I49" s="94"/>
      <c r="J49" s="114"/>
    </row>
    <row r="50" spans="1:10" s="102" customFormat="1" ht="21" customHeight="1">
      <c r="A50" s="97"/>
      <c r="B50" s="98" t="s">
        <v>85</v>
      </c>
      <c r="C50" s="99">
        <f>SUM(C43)</f>
        <v>0</v>
      </c>
      <c r="D50" s="99">
        <f t="shared" ref="D50:E50" si="15">SUM(D43)</f>
        <v>0</v>
      </c>
      <c r="E50" s="99">
        <f t="shared" si="15"/>
        <v>0</v>
      </c>
      <c r="F50" s="99">
        <f>SUM(F43:F49)</f>
        <v>0</v>
      </c>
      <c r="G50" s="99">
        <f t="shared" ref="G50:H50" si="16">SUM(G43:G49)</f>
        <v>0</v>
      </c>
      <c r="H50" s="99">
        <f t="shared" si="16"/>
        <v>0</v>
      </c>
      <c r="I50" s="100"/>
      <c r="J50" s="115"/>
    </row>
    <row r="51" spans="1:10" ht="21" customHeight="1">
      <c r="A51" s="97"/>
      <c r="B51" s="98" t="s">
        <v>86</v>
      </c>
      <c r="C51" s="99">
        <f>SUM(C50,C42,C38,C35,C30,C25,C22,C19,C16,C13)</f>
        <v>0</v>
      </c>
      <c r="D51" s="99">
        <f>SUM(D50,D42,D38,D35,D30,D25,D22,D19,D16,D13)</f>
        <v>0</v>
      </c>
      <c r="E51" s="99">
        <f>SUM(E50,E42,E38,E35,E30,E25,E22,E19,E16,E13)</f>
        <v>0</v>
      </c>
      <c r="F51" s="99">
        <f>SUM(F50,F42,F38,F35,F30,F25,F22,F19,F16,F13)</f>
        <v>60</v>
      </c>
      <c r="G51" s="99">
        <f>SUM(G50,G42,G38,G35,G30,G25,G22,G19,G16,G13)</f>
        <v>0</v>
      </c>
      <c r="H51" s="99">
        <f>SUM(H50,H42,H38,H35,H30,H25,H22,H19,H16,H13)</f>
        <v>60</v>
      </c>
      <c r="I51" s="100"/>
      <c r="J51" s="117"/>
    </row>
    <row r="55" spans="1:10" ht="21" customHeight="1">
      <c r="A55" s="118" t="s">
        <v>87</v>
      </c>
      <c r="B55" s="119"/>
      <c r="C55" s="120" t="s">
        <v>88</v>
      </c>
      <c r="D55" s="120"/>
      <c r="E55" s="120" t="s">
        <v>89</v>
      </c>
      <c r="F55" s="120"/>
      <c r="G55" s="120" t="s">
        <v>90</v>
      </c>
      <c r="H55" s="120"/>
      <c r="I55" s="121" t="s">
        <v>91</v>
      </c>
    </row>
    <row r="56" spans="1:10" ht="21" customHeight="1">
      <c r="A56" s="122">
        <f>E51</f>
        <v>0</v>
      </c>
      <c r="B56" s="123"/>
      <c r="C56" s="123">
        <f>H51</f>
        <v>60</v>
      </c>
      <c r="D56" s="123"/>
      <c r="E56" s="123">
        <f>F51</f>
        <v>60</v>
      </c>
      <c r="F56" s="123"/>
      <c r="G56" s="123">
        <f>G51</f>
        <v>0</v>
      </c>
      <c r="H56" s="123"/>
      <c r="I56" s="124">
        <f>A56-C56</f>
        <v>-60</v>
      </c>
    </row>
    <row r="58" spans="1:10" ht="21" customHeight="1">
      <c r="A58" s="125" t="s">
        <v>92</v>
      </c>
      <c r="B58" s="126"/>
      <c r="C58" s="127" t="s">
        <v>93</v>
      </c>
      <c r="D58" s="125"/>
      <c r="E58" s="125" t="s">
        <v>94</v>
      </c>
      <c r="F58" s="125"/>
      <c r="G58" s="125" t="s">
        <v>95</v>
      </c>
      <c r="H58" s="125"/>
      <c r="I58" s="126"/>
    </row>
  </sheetData>
  <mergeCells count="76">
    <mergeCell ref="A55:B55"/>
    <mergeCell ref="C55:D55"/>
    <mergeCell ref="E55:F55"/>
    <mergeCell ref="G55:H55"/>
    <mergeCell ref="A56:B56"/>
    <mergeCell ref="C56:D56"/>
    <mergeCell ref="E56:F56"/>
    <mergeCell ref="G56:H56"/>
    <mergeCell ref="A43:A49"/>
    <mergeCell ref="B43:B49"/>
    <mergeCell ref="C43:C49"/>
    <mergeCell ref="D43:D49"/>
    <mergeCell ref="E43:E49"/>
    <mergeCell ref="J43:J50"/>
    <mergeCell ref="A39:A41"/>
    <mergeCell ref="B39:B41"/>
    <mergeCell ref="C39:C41"/>
    <mergeCell ref="D39:D41"/>
    <mergeCell ref="E39:E41"/>
    <mergeCell ref="J39:J42"/>
    <mergeCell ref="A36:A37"/>
    <mergeCell ref="B36:B37"/>
    <mergeCell ref="C36:C37"/>
    <mergeCell ref="D36:D37"/>
    <mergeCell ref="E36:E37"/>
    <mergeCell ref="J36:J38"/>
    <mergeCell ref="A31:A34"/>
    <mergeCell ref="B31:B34"/>
    <mergeCell ref="C31:C34"/>
    <mergeCell ref="D31:D34"/>
    <mergeCell ref="E31:E34"/>
    <mergeCell ref="J31:J35"/>
    <mergeCell ref="A26:A29"/>
    <mergeCell ref="B26:B29"/>
    <mergeCell ref="C26:C29"/>
    <mergeCell ref="D26:D29"/>
    <mergeCell ref="E26:E29"/>
    <mergeCell ref="J26:J30"/>
    <mergeCell ref="A23:A24"/>
    <mergeCell ref="B23:B24"/>
    <mergeCell ref="C23:C24"/>
    <mergeCell ref="D23:D24"/>
    <mergeCell ref="E23:E24"/>
    <mergeCell ref="J23:J25"/>
    <mergeCell ref="A20:A21"/>
    <mergeCell ref="B20:B21"/>
    <mergeCell ref="C20:C21"/>
    <mergeCell ref="D20:D21"/>
    <mergeCell ref="E20:E21"/>
    <mergeCell ref="J20:J22"/>
    <mergeCell ref="A17:A18"/>
    <mergeCell ref="B17:B18"/>
    <mergeCell ref="C17:C18"/>
    <mergeCell ref="D17:D18"/>
    <mergeCell ref="E17:E18"/>
    <mergeCell ref="J17:J19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topLeftCell="A4" zoomScaleNormal="100" workbookViewId="0">
      <selection activeCell="J8" sqref="J8:K8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22.7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61.25" bestFit="1" customWidth="1"/>
    <col min="14" max="14" width="13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48" t="s">
        <v>21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>
      <c r="B5" s="4"/>
      <c r="C5" s="5"/>
      <c r="D5" s="23" t="s">
        <v>0</v>
      </c>
      <c r="E5" s="23"/>
      <c r="F5" s="61" t="s">
        <v>30</v>
      </c>
      <c r="G5" s="61"/>
      <c r="H5" s="23" t="s">
        <v>1</v>
      </c>
      <c r="I5" s="5"/>
      <c r="J5" s="61" t="s">
        <v>31</v>
      </c>
      <c r="K5" s="62"/>
    </row>
    <row r="6" spans="2:11" ht="20.100000000000001" customHeight="1">
      <c r="B6" s="6"/>
      <c r="C6" s="7"/>
      <c r="D6" s="8" t="s">
        <v>2</v>
      </c>
      <c r="E6" s="8"/>
      <c r="F6" s="63" t="s">
        <v>34</v>
      </c>
      <c r="G6" s="63"/>
      <c r="H6" s="8" t="s">
        <v>29</v>
      </c>
      <c r="I6" s="7"/>
      <c r="J6" s="63" t="s">
        <v>32</v>
      </c>
      <c r="K6" s="64"/>
    </row>
    <row r="7" spans="2:11" ht="20.100000000000001" customHeight="1">
      <c r="B7" s="6"/>
      <c r="C7" s="7"/>
      <c r="D7" s="8" t="s">
        <v>4</v>
      </c>
      <c r="E7" s="8"/>
      <c r="F7" s="63" t="s">
        <v>96</v>
      </c>
      <c r="G7" s="63"/>
      <c r="H7" s="8" t="s">
        <v>5</v>
      </c>
      <c r="I7" s="9"/>
      <c r="J7" s="65">
        <v>43230</v>
      </c>
      <c r="K7" s="64"/>
    </row>
    <row r="8" spans="2:11" ht="20.100000000000001" customHeight="1">
      <c r="B8" s="10"/>
      <c r="C8" s="11"/>
      <c r="D8" s="24"/>
      <c r="E8" s="24"/>
      <c r="F8" s="25"/>
      <c r="G8" s="25"/>
      <c r="H8" s="24" t="s">
        <v>22</v>
      </c>
      <c r="I8" s="26"/>
      <c r="J8" s="66" t="s">
        <v>99</v>
      </c>
      <c r="K8" s="67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68" t="s">
        <v>6</v>
      </c>
      <c r="C10" s="69"/>
      <c r="D10" s="13" t="s">
        <v>7</v>
      </c>
      <c r="E10" s="44" t="s">
        <v>8</v>
      </c>
      <c r="F10" s="46"/>
      <c r="G10" s="14" t="s">
        <v>9</v>
      </c>
      <c r="H10" s="15" t="s">
        <v>10</v>
      </c>
      <c r="I10" s="44" t="s">
        <v>11</v>
      </c>
      <c r="J10" s="46"/>
      <c r="K10" s="14" t="s">
        <v>12</v>
      </c>
    </row>
    <row r="11" spans="2:11" ht="28.5">
      <c r="B11" s="49">
        <v>1</v>
      </c>
      <c r="C11" s="50"/>
      <c r="D11" s="73" t="s">
        <v>33</v>
      </c>
      <c r="E11" s="72" t="s">
        <v>37</v>
      </c>
      <c r="F11" s="52"/>
      <c r="G11" s="38">
        <v>158</v>
      </c>
      <c r="H11" s="38">
        <v>158</v>
      </c>
      <c r="I11" s="70">
        <v>0</v>
      </c>
      <c r="J11" s="71"/>
      <c r="K11" s="37" t="s">
        <v>35</v>
      </c>
    </row>
    <row r="12" spans="2:11" ht="28.5">
      <c r="B12" s="51">
        <v>2</v>
      </c>
      <c r="C12" s="52"/>
      <c r="D12" s="74"/>
      <c r="E12" s="42"/>
      <c r="F12" s="43" t="s">
        <v>36</v>
      </c>
      <c r="G12" s="38">
        <v>500</v>
      </c>
      <c r="H12" s="38">
        <v>500</v>
      </c>
      <c r="I12" s="40"/>
      <c r="J12" s="41"/>
      <c r="K12" s="37" t="s">
        <v>44</v>
      </c>
    </row>
    <row r="13" spans="2:11" ht="71.25">
      <c r="B13" s="51">
        <v>3</v>
      </c>
      <c r="C13" s="52"/>
      <c r="D13" s="75"/>
      <c r="E13" s="42"/>
      <c r="F13" s="39" t="s">
        <v>38</v>
      </c>
      <c r="G13" s="38">
        <v>287.60000000000002</v>
      </c>
      <c r="H13" s="38">
        <v>287.60000000000002</v>
      </c>
      <c r="I13" s="40"/>
      <c r="J13" s="41"/>
      <c r="K13" s="37" t="s">
        <v>43</v>
      </c>
    </row>
    <row r="14" spans="2:11" ht="20.100000000000001" customHeight="1">
      <c r="B14" s="44" t="s">
        <v>13</v>
      </c>
      <c r="C14" s="45"/>
      <c r="D14" s="45"/>
      <c r="E14" s="45"/>
      <c r="F14" s="46"/>
      <c r="G14" s="17">
        <f>SUM(G11:G13)</f>
        <v>945.6</v>
      </c>
      <c r="H14" s="17">
        <f>SUM(H11:H13)</f>
        <v>945.6</v>
      </c>
      <c r="I14" s="59">
        <f>SUM(I11:J13)</f>
        <v>0</v>
      </c>
      <c r="J14" s="60"/>
      <c r="K14" s="18"/>
    </row>
    <row r="15" spans="2:11" ht="20.100000000000001" customHeight="1">
      <c r="B15" s="12"/>
      <c r="C15" s="12"/>
      <c r="D15" s="12"/>
      <c r="E15" s="12"/>
      <c r="F15" s="12"/>
      <c r="G15" s="12"/>
      <c r="H15" s="12"/>
      <c r="I15" s="12"/>
      <c r="J15" s="19"/>
      <c r="K15" s="12"/>
    </row>
    <row r="16" spans="2:11" ht="20.100000000000001" customHeight="1">
      <c r="B16" s="44" t="s">
        <v>10</v>
      </c>
      <c r="C16" s="45"/>
      <c r="D16" s="45"/>
      <c r="E16" s="45"/>
      <c r="F16" s="46"/>
      <c r="G16" s="47" t="s">
        <v>14</v>
      </c>
      <c r="H16" s="47"/>
      <c r="I16" s="47"/>
      <c r="J16" s="47"/>
      <c r="K16" s="14" t="s">
        <v>15</v>
      </c>
    </row>
    <row r="17" spans="1:11" ht="20.100000000000001" customHeight="1">
      <c r="B17" s="56">
        <f>H14</f>
        <v>945.6</v>
      </c>
      <c r="C17" s="57"/>
      <c r="D17" s="57"/>
      <c r="E17" s="57"/>
      <c r="F17" s="58"/>
      <c r="G17" s="55">
        <f>I14</f>
        <v>0</v>
      </c>
      <c r="H17" s="55"/>
      <c r="I17" s="55"/>
      <c r="J17" s="55"/>
      <c r="K17" s="20">
        <f>SUM(B17:J17)</f>
        <v>945.6</v>
      </c>
    </row>
    <row r="18" spans="1:11" ht="20.100000000000001" customHeight="1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>
      <c r="B19" s="12" t="s">
        <v>16</v>
      </c>
      <c r="C19" s="12"/>
      <c r="D19" s="12"/>
      <c r="E19" s="12"/>
      <c r="F19" s="12" t="s">
        <v>17</v>
      </c>
      <c r="G19" s="12" t="s">
        <v>18</v>
      </c>
      <c r="H19" s="12"/>
      <c r="I19" s="12"/>
      <c r="J19" s="12" t="s">
        <v>19</v>
      </c>
      <c r="K19" s="12"/>
    </row>
    <row r="20" spans="1:11" ht="20.100000000000001" customHeight="1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2" spans="1:11" ht="18">
      <c r="A22" s="48" t="s">
        <v>23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4" spans="1:11" ht="20.100000000000001" customHeight="1">
      <c r="B24" s="4"/>
      <c r="C24" s="5"/>
      <c r="D24" s="23" t="s">
        <v>0</v>
      </c>
      <c r="E24" s="23"/>
      <c r="F24" s="61" t="str">
        <f>F5</f>
        <v>张筱青</v>
      </c>
      <c r="G24" s="61"/>
      <c r="H24" s="23" t="s">
        <v>1</v>
      </c>
      <c r="I24" s="5"/>
      <c r="J24" s="61" t="s">
        <v>31</v>
      </c>
      <c r="K24" s="62"/>
    </row>
    <row r="25" spans="1:11" ht="20.100000000000001" customHeight="1">
      <c r="B25" s="6"/>
      <c r="C25" s="7"/>
      <c r="D25" s="8" t="s">
        <v>2</v>
      </c>
      <c r="E25" s="8"/>
      <c r="F25" s="63" t="s">
        <v>34</v>
      </c>
      <c r="G25" s="63"/>
      <c r="H25" s="8" t="s">
        <v>3</v>
      </c>
      <c r="I25" s="7"/>
      <c r="J25" s="63" t="str">
        <f>J6</f>
        <v>上海事业部</v>
      </c>
      <c r="K25" s="64"/>
    </row>
    <row r="26" spans="1:11" ht="20.100000000000001" customHeight="1">
      <c r="B26" s="6"/>
      <c r="C26" s="7"/>
      <c r="D26" s="8" t="s">
        <v>4</v>
      </c>
      <c r="E26" s="8"/>
      <c r="F26" s="63" t="s">
        <v>41</v>
      </c>
      <c r="G26" s="63"/>
      <c r="H26" s="8" t="s">
        <v>5</v>
      </c>
      <c r="I26" s="9"/>
      <c r="J26" s="65">
        <f>J7</f>
        <v>43230</v>
      </c>
      <c r="K26" s="64"/>
    </row>
    <row r="27" spans="1:11" ht="20.100000000000001" customHeight="1">
      <c r="B27" s="10"/>
      <c r="C27" s="11"/>
      <c r="D27" s="24"/>
      <c r="E27" s="24"/>
      <c r="F27" s="25"/>
      <c r="G27" s="25"/>
      <c r="H27" s="24" t="s">
        <v>22</v>
      </c>
      <c r="I27" s="26"/>
      <c r="J27" s="66" t="str">
        <f>J8</f>
        <v xml:space="preserve">HMOA-180501-BWT615 </v>
      </c>
      <c r="K27" s="67"/>
    </row>
    <row r="28" spans="1:11" ht="20.100000000000001" customHeight="1"/>
    <row r="29" spans="1:11" ht="20.100000000000001" customHeight="1">
      <c r="B29" s="51"/>
      <c r="C29" s="52"/>
      <c r="D29" s="21" t="s">
        <v>27</v>
      </c>
      <c r="E29" s="51" t="s">
        <v>28</v>
      </c>
      <c r="F29" s="52"/>
      <c r="G29" s="16" t="s">
        <v>26</v>
      </c>
      <c r="H29" s="16" t="s">
        <v>25</v>
      </c>
      <c r="I29" s="53" t="s">
        <v>20</v>
      </c>
      <c r="J29" s="54"/>
      <c r="K29" s="22" t="s">
        <v>24</v>
      </c>
    </row>
    <row r="30" spans="1:11">
      <c r="B30" s="49">
        <v>1</v>
      </c>
      <c r="C30" s="50"/>
      <c r="D30" s="28" t="s">
        <v>39</v>
      </c>
      <c r="E30" s="32"/>
      <c r="F30" s="36" t="s">
        <v>42</v>
      </c>
      <c r="G30" s="34">
        <v>100</v>
      </c>
      <c r="H30" s="34">
        <v>8</v>
      </c>
      <c r="I30" s="30">
        <f>G30*H30</f>
        <v>800</v>
      </c>
      <c r="J30" s="31">
        <v>1000</v>
      </c>
      <c r="K30" s="27" t="s">
        <v>40</v>
      </c>
    </row>
    <row r="31" spans="1:11" ht="20.100000000000001" customHeight="1">
      <c r="B31" s="49">
        <v>2</v>
      </c>
      <c r="C31" s="50"/>
      <c r="D31" s="28"/>
      <c r="E31" s="51"/>
      <c r="F31" s="52"/>
      <c r="G31" s="29"/>
      <c r="H31" s="29"/>
      <c r="I31" s="53"/>
      <c r="J31" s="54"/>
      <c r="K31" s="33"/>
    </row>
    <row r="32" spans="1:11" ht="20.100000000000001" customHeight="1">
      <c r="B32" s="49">
        <v>3</v>
      </c>
      <c r="C32" s="50"/>
      <c r="D32" s="35"/>
      <c r="E32" s="51"/>
      <c r="F32" s="52"/>
      <c r="G32" s="29"/>
      <c r="H32" s="29"/>
      <c r="I32" s="53"/>
      <c r="J32" s="54"/>
      <c r="K32" s="27"/>
    </row>
    <row r="33" spans="2:11" ht="20.100000000000001" customHeight="1">
      <c r="B33" s="44" t="s">
        <v>13</v>
      </c>
      <c r="C33" s="45"/>
      <c r="D33" s="45"/>
      <c r="E33" s="45"/>
      <c r="F33" s="46"/>
      <c r="G33" s="17"/>
      <c r="H33" s="17"/>
      <c r="I33" s="59">
        <v>1000</v>
      </c>
      <c r="J33" s="60"/>
      <c r="K33" s="18"/>
    </row>
    <row r="34" spans="2:11" ht="20.100000000000001" customHeight="1">
      <c r="B34" s="12" t="s">
        <v>16</v>
      </c>
      <c r="C34" s="12"/>
      <c r="D34" s="12"/>
      <c r="E34" s="12"/>
      <c r="F34" s="12" t="s">
        <v>17</v>
      </c>
      <c r="G34" s="12" t="s">
        <v>18</v>
      </c>
      <c r="H34" s="12"/>
      <c r="I34" s="12"/>
      <c r="J34" s="12" t="s">
        <v>19</v>
      </c>
      <c r="K34" s="12"/>
    </row>
  </sheetData>
  <mergeCells count="43">
    <mergeCell ref="B11:C11"/>
    <mergeCell ref="I11:J11"/>
    <mergeCell ref="E11:F11"/>
    <mergeCell ref="D11:D13"/>
    <mergeCell ref="B12:C12"/>
    <mergeCell ref="B13:C13"/>
    <mergeCell ref="B33:F33"/>
    <mergeCell ref="I33:J33"/>
    <mergeCell ref="F24:G24"/>
    <mergeCell ref="J24:K24"/>
    <mergeCell ref="F25:G25"/>
    <mergeCell ref="J25:K25"/>
    <mergeCell ref="F26:G26"/>
    <mergeCell ref="J26:K26"/>
    <mergeCell ref="B29:C29"/>
    <mergeCell ref="E29:F29"/>
    <mergeCell ref="I29:J29"/>
    <mergeCell ref="J27:K27"/>
    <mergeCell ref="I14:J14"/>
    <mergeCell ref="B14:F14"/>
    <mergeCell ref="B3:K3"/>
    <mergeCell ref="J5:K5"/>
    <mergeCell ref="J6:K6"/>
    <mergeCell ref="J7:K7"/>
    <mergeCell ref="F5:G5"/>
    <mergeCell ref="F6:G6"/>
    <mergeCell ref="F7:G7"/>
    <mergeCell ref="I10:J10"/>
    <mergeCell ref="J8:K8"/>
    <mergeCell ref="E10:F10"/>
    <mergeCell ref="B10:C10"/>
    <mergeCell ref="B16:F16"/>
    <mergeCell ref="G16:J16"/>
    <mergeCell ref="A22:K22"/>
    <mergeCell ref="B32:C32"/>
    <mergeCell ref="B31:C31"/>
    <mergeCell ref="B30:C30"/>
    <mergeCell ref="E32:F32"/>
    <mergeCell ref="I32:J32"/>
    <mergeCell ref="E31:F31"/>
    <mergeCell ref="I31:J31"/>
    <mergeCell ref="G17:J17"/>
    <mergeCell ref="B17:F17"/>
  </mergeCells>
  <phoneticPr fontId="1" type="noConversion"/>
  <pageMargins left="0.7" right="0.7" top="0.75" bottom="0.75" header="0.3" footer="0.3"/>
  <pageSetup paperSize="9" scale="6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2018-05-10T06:56:09Z</cp:lastPrinted>
  <dcterms:created xsi:type="dcterms:W3CDTF">2014-04-15T08:52:03Z</dcterms:created>
  <dcterms:modified xsi:type="dcterms:W3CDTF">2018-05-11T04:52:33Z</dcterms:modified>
</cp:coreProperties>
</file>