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C19" i="3" l="1"/>
  <c r="G32" i="4" l="1"/>
  <c r="I13" i="2"/>
  <c r="G16" i="2" s="1"/>
  <c r="H13" i="2"/>
  <c r="B16" i="2" s="1"/>
  <c r="H33" i="3"/>
  <c r="G33" i="3"/>
  <c r="F33" i="3"/>
  <c r="D33" i="3"/>
  <c r="C33" i="3"/>
  <c r="E32" i="3"/>
  <c r="E33" i="3" s="1"/>
  <c r="G31" i="3"/>
  <c r="F31" i="3"/>
  <c r="D31" i="3"/>
  <c r="C31" i="3"/>
  <c r="H30" i="3"/>
  <c r="H31" i="3" s="1"/>
  <c r="E30" i="3"/>
  <c r="E31" i="3" s="1"/>
  <c r="G29" i="3"/>
  <c r="F29" i="3"/>
  <c r="D29" i="3"/>
  <c r="C29" i="3"/>
  <c r="H28" i="3"/>
  <c r="H27" i="3"/>
  <c r="H29" i="3" s="1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E17" i="3"/>
  <c r="E19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4" i="3" l="1"/>
  <c r="E39" i="3" s="1"/>
  <c r="G34" i="3"/>
  <c r="G39" i="3" s="1"/>
  <c r="H10" i="3"/>
  <c r="H13" i="3"/>
  <c r="D34" i="3"/>
  <c r="C34" i="3"/>
  <c r="E34" i="3"/>
  <c r="A39" i="3" s="1"/>
  <c r="H34" i="3"/>
  <c r="C39" i="3" s="1"/>
  <c r="K16" i="2"/>
  <c r="I39" i="3" l="1"/>
  <c r="G13" i="2"/>
</calcChain>
</file>

<file path=xl/sharedStrings.xml><?xml version="1.0" encoding="utf-8"?>
<sst xmlns="http://schemas.openxmlformats.org/spreadsheetml/2006/main" count="131" uniqueCount="106">
  <si>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</si>
  <si>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</si>
  <si>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</si>
  <si>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</si>
  <si>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</si>
  <si>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</si>
  <si>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</si>
  <si>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</si>
  <si>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</si>
  <si>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</si>
  <si>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</si>
  <si>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</si>
  <si>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</si>
  <si>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</si>
  <si>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</si>
  <si>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</si>
  <si>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</si>
  <si>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</si>
  <si>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</si>
  <si>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</si>
  <si>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</si>
  <si>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</si>
  <si>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</si>
  <si>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</si>
  <si>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</si>
  <si>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</si>
  <si>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</si>
  <si>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</si>
  <si>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</si>
  <si>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</si>
  <si>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</si>
  <si>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</si>
  <si>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</si>
  <si>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</si>
  <si>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</si>
  <si>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</si>
  <si>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</si>
  <si>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</si>
  <si>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</si>
  <si>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</si>
  <si>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</si>
  <si>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</si>
  <si>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</si>
  <si>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</si>
  <si>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</si>
  <si>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</si>
  <si>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</si>
  <si>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</si>
  <si>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</si>
  <si>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</si>
  <si>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</si>
  <si>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</si>
  <si>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</si>
  <si>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</si>
  <si>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</si>
  <si>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</si>
  <si>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</si>
  <si>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</si>
  <si>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</si>
  <si>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</si>
  <si>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</si>
  <si>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</si>
  <si>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</si>
  <si>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</si>
  <si>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</si>
  <si>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</si>
  <si>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</si>
  <si>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</si>
  <si>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</si>
  <si>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</si>
  <si>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</si>
  <si>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</si>
  <si>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</si>
  <si>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</si>
  <si>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</si>
  <si>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</si>
  <si>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</si>
  <si>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</si>
  <si>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</si>
  <si>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</si>
  <si>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</si>
  <si>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</si>
  <si>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</si>
  <si>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</si>
  <si>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</si>
  <si>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</si>
  <si>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</si>
  <si>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</si>
  <si>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</si>
  <si>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</si>
  <si>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</si>
  <si>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</si>
  <si>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</si>
  <si>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</si>
  <si>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</si>
  <si>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</si>
  <si>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</si>
  <si>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</si>
  <si>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李文博</t>
    <phoneticPr fontId="12" type="noConversion"/>
  </si>
  <si>
    <t>企划部</t>
    <phoneticPr fontId="12" type="noConversion"/>
  </si>
  <si>
    <t>杭州</t>
    <phoneticPr fontId="12" type="noConversion"/>
  </si>
  <si>
    <t>HMZA-220801-CZH690</t>
    <phoneticPr fontId="12" type="noConversion"/>
  </si>
  <si>
    <t>垫付报销</t>
    <phoneticPr fontId="12" type="noConversion"/>
  </si>
  <si>
    <t>德邦物流运费报销</t>
    <phoneticPr fontId="12" type="noConversion"/>
  </si>
  <si>
    <t>德邦物流运费报销</t>
    <phoneticPr fontId="12" type="noConversion"/>
  </si>
  <si>
    <t>核酸检测费用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</si>
</sst>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15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1"/>
  <sheetViews>
    <sheetView tabSelected="1" zoomScale="106" zoomScaleNormal="106" workbookViewId="0">
      <selection activeCell="I32" sqref="I32"/>
    </sheetView>
  </sheetViews>
  <sheetFormatPr defaultColWidth="9" defaultRowHeight="21" customHeight="1" x14ac:dyDescent="0.15"/>
  <cols>
    <col min="1" max="1" width="9" style="52"/>
    <col min="2" max="2" width="16.75" customWidth="1"/>
    <col min="3" max="3" width="14.125" style="53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6" t="s">
        <v>0</v>
      </c>
      <c r="D2" s="106"/>
      <c r="E2" s="106"/>
      <c r="F2" s="106"/>
      <c r="G2" s="106"/>
      <c r="H2" s="106"/>
      <c r="I2" s="71"/>
      <c r="J2" s="71"/>
      <c r="K2" s="71"/>
      <c r="L2" s="71"/>
    </row>
    <row r="4" spans="1:12" ht="21" customHeight="1" x14ac:dyDescent="0.15">
      <c r="H4" s="82" t="s">
        <v>1</v>
      </c>
      <c r="I4" s="82"/>
      <c r="J4" s="82" t="s">
        <v>2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101" t="s">
        <v>3</v>
      </c>
      <c r="B6" s="84" t="s">
        <v>4</v>
      </c>
      <c r="C6" s="107" t="s">
        <v>5</v>
      </c>
      <c r="D6" s="107"/>
      <c r="E6" s="107"/>
      <c r="F6" s="108" t="s">
        <v>6</v>
      </c>
      <c r="G6" s="108"/>
      <c r="H6" s="108"/>
      <c r="I6" s="108"/>
      <c r="J6" s="84" t="s">
        <v>7</v>
      </c>
    </row>
    <row r="7" spans="1:12" ht="21" customHeight="1" x14ac:dyDescent="0.15">
      <c r="A7" s="101"/>
      <c r="B7" s="84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4"/>
    </row>
    <row r="8" spans="1:12" ht="21" customHeight="1" x14ac:dyDescent="0.15">
      <c r="A8" s="102">
        <v>1</v>
      </c>
      <c r="B8" s="103" t="s">
        <v>15</v>
      </c>
      <c r="C8" s="94">
        <v>0</v>
      </c>
      <c r="D8" s="96"/>
      <c r="E8" s="94">
        <f>C8*D8</f>
        <v>0</v>
      </c>
      <c r="F8" s="60">
        <v>0</v>
      </c>
      <c r="G8" s="60">
        <v>0</v>
      </c>
      <c r="H8" s="60">
        <f>F8+G8</f>
        <v>0</v>
      </c>
      <c r="I8" s="72"/>
      <c r="J8" s="85" t="s">
        <v>16</v>
      </c>
    </row>
    <row r="9" spans="1:12" ht="21" customHeight="1" x14ac:dyDescent="0.15">
      <c r="A9" s="102"/>
      <c r="B9" s="103"/>
      <c r="C9" s="94"/>
      <c r="D9" s="96"/>
      <c r="E9" s="94"/>
      <c r="F9" s="60">
        <v>0</v>
      </c>
      <c r="G9" s="60">
        <v>0</v>
      </c>
      <c r="H9" s="60">
        <f>F9+G9</f>
        <v>0</v>
      </c>
      <c r="I9" s="72"/>
      <c r="J9" s="86"/>
    </row>
    <row r="10" spans="1:12" s="51" customFormat="1" ht="21" customHeight="1" x14ac:dyDescent="0.15">
      <c r="A10" s="62"/>
      <c r="B10" s="63" t="s">
        <v>17</v>
      </c>
      <c r="C10" s="64">
        <f>SUM(C8)</f>
        <v>0</v>
      </c>
      <c r="D10" s="64">
        <f>SUM(D8)</f>
        <v>0</v>
      </c>
      <c r="E10" s="64">
        <f>SUM(E8)</f>
        <v>0</v>
      </c>
      <c r="F10" s="64">
        <f>SUM(F8:F9)</f>
        <v>0</v>
      </c>
      <c r="G10" s="64">
        <f>SUM(G8:G9)</f>
        <v>0</v>
      </c>
      <c r="H10" s="64">
        <f>SUM(H8:H9)</f>
        <v>0</v>
      </c>
      <c r="I10" s="73"/>
      <c r="J10" s="87"/>
    </row>
    <row r="11" spans="1:12" ht="21" customHeight="1" x14ac:dyDescent="0.15">
      <c r="A11" s="97">
        <v>2</v>
      </c>
      <c r="B11" s="104" t="s">
        <v>18</v>
      </c>
      <c r="C11" s="81">
        <v>0</v>
      </c>
      <c r="D11" s="97"/>
      <c r="E11" s="81">
        <f>C11*D11</f>
        <v>0</v>
      </c>
      <c r="F11" s="60">
        <v>0</v>
      </c>
      <c r="G11" s="60">
        <v>0</v>
      </c>
      <c r="H11" s="60">
        <f>F11+G11</f>
        <v>0</v>
      </c>
      <c r="I11" s="72"/>
      <c r="J11" s="85" t="s">
        <v>19</v>
      </c>
    </row>
    <row r="12" spans="1:12" ht="21" customHeight="1" x14ac:dyDescent="0.15">
      <c r="A12" s="98"/>
      <c r="B12" s="105"/>
      <c r="C12" s="95"/>
      <c r="D12" s="98"/>
      <c r="E12" s="95"/>
      <c r="F12" s="60">
        <v>0</v>
      </c>
      <c r="G12" s="60">
        <v>0</v>
      </c>
      <c r="H12" s="60">
        <f t="shared" ref="H12" si="0">F12+G12</f>
        <v>0</v>
      </c>
      <c r="I12" s="72"/>
      <c r="J12" s="86"/>
    </row>
    <row r="13" spans="1:12" s="51" customFormat="1" ht="21" customHeight="1" x14ac:dyDescent="0.15">
      <c r="A13" s="62"/>
      <c r="B13" s="63" t="s">
        <v>20</v>
      </c>
      <c r="C13" s="64">
        <f>SUM(C11)</f>
        <v>0</v>
      </c>
      <c r="D13" s="64">
        <f>SUM(D11)</f>
        <v>0</v>
      </c>
      <c r="E13" s="64">
        <f>SUM(E11)</f>
        <v>0</v>
      </c>
      <c r="F13" s="64">
        <f>SUM(F11:F12)</f>
        <v>0</v>
      </c>
      <c r="G13" s="64">
        <f>SUM(G11:G12)</f>
        <v>0</v>
      </c>
      <c r="H13" s="64">
        <f>SUM(H11:H12)</f>
        <v>0</v>
      </c>
      <c r="I13" s="73"/>
      <c r="J13" s="87"/>
    </row>
    <row r="14" spans="1:12" ht="21" customHeight="1" x14ac:dyDescent="0.15">
      <c r="A14" s="102">
        <v>3</v>
      </c>
      <c r="B14" s="103" t="s">
        <v>21</v>
      </c>
      <c r="C14" s="94">
        <v>0</v>
      </c>
      <c r="D14" s="96"/>
      <c r="E14" s="94">
        <f>C14*D14</f>
        <v>0</v>
      </c>
      <c r="F14" s="60">
        <v>0</v>
      </c>
      <c r="G14" s="60">
        <v>0</v>
      </c>
      <c r="H14" s="60">
        <f>F14+G14</f>
        <v>0</v>
      </c>
      <c r="I14" s="72"/>
      <c r="J14" s="88" t="s">
        <v>22</v>
      </c>
    </row>
    <row r="15" spans="1:12" ht="21" customHeight="1" x14ac:dyDescent="0.15">
      <c r="A15" s="102"/>
      <c r="B15" s="103"/>
      <c r="C15" s="94"/>
      <c r="D15" s="96"/>
      <c r="E15" s="94"/>
      <c r="F15" s="60">
        <v>0</v>
      </c>
      <c r="G15" s="60">
        <v>0</v>
      </c>
      <c r="H15" s="60">
        <f>F15+G15</f>
        <v>0</v>
      </c>
      <c r="I15" s="72"/>
      <c r="J15" s="89"/>
    </row>
    <row r="16" spans="1:12" s="51" customFormat="1" ht="21" customHeight="1" x14ac:dyDescent="0.15">
      <c r="A16" s="62"/>
      <c r="B16" s="63" t="s">
        <v>23</v>
      </c>
      <c r="C16" s="64">
        <f>SUM(C14)</f>
        <v>0</v>
      </c>
      <c r="D16" s="64">
        <f t="shared" ref="D16:E16" si="1">SUM(D14)</f>
        <v>0</v>
      </c>
      <c r="E16" s="64">
        <f t="shared" si="1"/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73"/>
      <c r="J16" s="90"/>
    </row>
    <row r="17" spans="1:10" ht="21" customHeight="1" x14ac:dyDescent="0.15">
      <c r="A17" s="102">
        <v>4</v>
      </c>
      <c r="B17" s="103" t="s">
        <v>24</v>
      </c>
      <c r="C17" s="94">
        <v>17500</v>
      </c>
      <c r="D17" s="96">
        <v>1</v>
      </c>
      <c r="E17" s="94">
        <f>C17*D17</f>
        <v>17500</v>
      </c>
      <c r="F17" s="60"/>
      <c r="G17" s="60"/>
      <c r="H17" s="60"/>
      <c r="I17" s="72"/>
      <c r="J17" s="88" t="s">
        <v>25</v>
      </c>
    </row>
    <row r="18" spans="1:10" ht="21" customHeight="1" x14ac:dyDescent="0.15">
      <c r="A18" s="102"/>
      <c r="B18" s="103"/>
      <c r="C18" s="94"/>
      <c r="D18" s="96"/>
      <c r="E18" s="94"/>
      <c r="F18" s="60"/>
      <c r="G18" s="60"/>
      <c r="H18" s="60"/>
      <c r="I18" s="72"/>
      <c r="J18" s="89"/>
    </row>
    <row r="19" spans="1:10" s="51" customFormat="1" ht="21" customHeight="1" x14ac:dyDescent="0.15">
      <c r="A19" s="62"/>
      <c r="B19" s="63" t="s">
        <v>26</v>
      </c>
      <c r="C19" s="64">
        <f>SUM(C17)</f>
        <v>17500</v>
      </c>
      <c r="D19" s="64">
        <f t="shared" ref="D19:E19" si="2">SUM(D17)</f>
        <v>1</v>
      </c>
      <c r="E19" s="64">
        <f t="shared" si="2"/>
        <v>17500</v>
      </c>
      <c r="F19" s="64">
        <f>SUM(F17:F18)</f>
        <v>0</v>
      </c>
      <c r="G19" s="64">
        <f>SUM(G17:G18)</f>
        <v>0</v>
      </c>
      <c r="H19" s="64">
        <f>SUM(H17:H18)</f>
        <v>0</v>
      </c>
      <c r="I19" s="73"/>
      <c r="J19" s="90"/>
    </row>
    <row r="20" spans="1:10" ht="21" customHeight="1" x14ac:dyDescent="0.15">
      <c r="A20" s="65">
        <v>5</v>
      </c>
      <c r="B20" s="66" t="s">
        <v>27</v>
      </c>
      <c r="C20" s="67">
        <v>2500</v>
      </c>
      <c r="D20" s="65">
        <v>1</v>
      </c>
      <c r="E20" s="67">
        <f>C20*D20</f>
        <v>2500</v>
      </c>
      <c r="F20" s="60"/>
      <c r="G20" s="60"/>
      <c r="H20" s="60"/>
      <c r="I20" s="72"/>
      <c r="J20" s="85" t="s">
        <v>28</v>
      </c>
    </row>
    <row r="21" spans="1:10" s="51" customFormat="1" ht="21" customHeight="1" x14ac:dyDescent="0.15">
      <c r="A21" s="62"/>
      <c r="B21" s="63" t="s">
        <v>29</v>
      </c>
      <c r="C21" s="64">
        <f>SUM(C20)</f>
        <v>2500</v>
      </c>
      <c r="D21" s="64">
        <f t="shared" ref="D21:E21" si="3">SUM(D20)</f>
        <v>1</v>
      </c>
      <c r="E21" s="64">
        <f t="shared" si="3"/>
        <v>2500</v>
      </c>
      <c r="F21" s="64">
        <f>SUM(F20:F20)</f>
        <v>0</v>
      </c>
      <c r="G21" s="64">
        <f>SUM(G20:G20)</f>
        <v>0</v>
      </c>
      <c r="H21" s="64">
        <f>SUM(H20:H20)</f>
        <v>0</v>
      </c>
      <c r="I21" s="73"/>
      <c r="J21" s="87"/>
    </row>
    <row r="22" spans="1:10" ht="21" customHeight="1" x14ac:dyDescent="0.15">
      <c r="A22" s="58">
        <v>6</v>
      </c>
      <c r="B22" s="59" t="s">
        <v>30</v>
      </c>
      <c r="C22" s="60">
        <v>0</v>
      </c>
      <c r="D22" s="61"/>
      <c r="E22" s="60">
        <f>C22*D22</f>
        <v>0</v>
      </c>
      <c r="F22" s="60">
        <v>0</v>
      </c>
      <c r="G22" s="60">
        <v>0</v>
      </c>
      <c r="H22" s="60">
        <f>F22+G22</f>
        <v>0</v>
      </c>
      <c r="I22" s="72"/>
      <c r="J22" s="85" t="s">
        <v>31</v>
      </c>
    </row>
    <row r="23" spans="1:10" s="51" customFormat="1" ht="21" customHeight="1" x14ac:dyDescent="0.15">
      <c r="A23" s="62"/>
      <c r="B23" s="63" t="s">
        <v>32</v>
      </c>
      <c r="C23" s="64">
        <f>SUM(C22)</f>
        <v>0</v>
      </c>
      <c r="D23" s="64">
        <f t="shared" ref="D23:E23" si="4">SUM(D22)</f>
        <v>0</v>
      </c>
      <c r="E23" s="64">
        <f t="shared" si="4"/>
        <v>0</v>
      </c>
      <c r="F23" s="64">
        <f>SUM(F22:F22)</f>
        <v>0</v>
      </c>
      <c r="G23" s="64">
        <f>SUM(G22:G22)</f>
        <v>0</v>
      </c>
      <c r="H23" s="64">
        <f>SUM(H22:H22)</f>
        <v>0</v>
      </c>
      <c r="I23" s="73"/>
      <c r="J23" s="90"/>
    </row>
    <row r="24" spans="1:10" ht="21" customHeight="1" x14ac:dyDescent="0.15">
      <c r="A24" s="102">
        <v>7</v>
      </c>
      <c r="B24" s="103" t="s">
        <v>33</v>
      </c>
      <c r="C24" s="94">
        <v>0</v>
      </c>
      <c r="D24" s="96"/>
      <c r="E24" s="94">
        <f>C24*D24</f>
        <v>0</v>
      </c>
      <c r="F24" s="60">
        <v>0</v>
      </c>
      <c r="G24" s="60">
        <v>0</v>
      </c>
      <c r="H24" s="60">
        <f>F24+G24</f>
        <v>0</v>
      </c>
      <c r="I24" s="72"/>
      <c r="J24" s="91"/>
    </row>
    <row r="25" spans="1:10" ht="21" customHeight="1" x14ac:dyDescent="0.15">
      <c r="A25" s="102"/>
      <c r="B25" s="103"/>
      <c r="C25" s="94"/>
      <c r="D25" s="96"/>
      <c r="E25" s="94"/>
      <c r="F25" s="60">
        <v>0</v>
      </c>
      <c r="G25" s="60">
        <v>0</v>
      </c>
      <c r="H25" s="60">
        <f>F25+G25</f>
        <v>0</v>
      </c>
      <c r="I25" s="72"/>
      <c r="J25" s="92"/>
    </row>
    <row r="26" spans="1:10" s="51" customFormat="1" ht="21" customHeight="1" x14ac:dyDescent="0.15">
      <c r="A26" s="62"/>
      <c r="B26" s="63" t="s">
        <v>34</v>
      </c>
      <c r="C26" s="64">
        <f>SUM(C24)</f>
        <v>0</v>
      </c>
      <c r="D26" s="64">
        <f t="shared" ref="D26:E26" si="5">SUM(D24)</f>
        <v>0</v>
      </c>
      <c r="E26" s="64">
        <f t="shared" si="5"/>
        <v>0</v>
      </c>
      <c r="F26" s="64">
        <f>SUM(F24:F25)</f>
        <v>0</v>
      </c>
      <c r="G26" s="64">
        <f>SUM(G24:G25)</f>
        <v>0</v>
      </c>
      <c r="H26" s="64">
        <f>SUM(H24:H25)</f>
        <v>0</v>
      </c>
      <c r="I26" s="73"/>
      <c r="J26" s="93"/>
    </row>
    <row r="27" spans="1:10" ht="21" customHeight="1" x14ac:dyDescent="0.15">
      <c r="A27" s="102">
        <v>8</v>
      </c>
      <c r="B27" s="103" t="s">
        <v>35</v>
      </c>
      <c r="C27" s="94">
        <v>0</v>
      </c>
      <c r="D27" s="96"/>
      <c r="E27" s="94">
        <f>C27*D27</f>
        <v>0</v>
      </c>
      <c r="F27" s="60">
        <v>0</v>
      </c>
      <c r="G27" s="60">
        <v>0</v>
      </c>
      <c r="H27" s="60">
        <f>F27+G27</f>
        <v>0</v>
      </c>
      <c r="I27" s="72"/>
      <c r="J27" s="88" t="s">
        <v>36</v>
      </c>
    </row>
    <row r="28" spans="1:10" ht="21" customHeight="1" x14ac:dyDescent="0.15">
      <c r="A28" s="102"/>
      <c r="B28" s="103"/>
      <c r="C28" s="94"/>
      <c r="D28" s="96"/>
      <c r="E28" s="94"/>
      <c r="F28" s="60">
        <v>0</v>
      </c>
      <c r="G28" s="60">
        <v>0</v>
      </c>
      <c r="H28" s="60">
        <f>F28+G28</f>
        <v>0</v>
      </c>
      <c r="I28" s="72"/>
      <c r="J28" s="89"/>
    </row>
    <row r="29" spans="1:10" s="51" customFormat="1" ht="21" customHeight="1" x14ac:dyDescent="0.15">
      <c r="A29" s="62"/>
      <c r="B29" s="63" t="s">
        <v>37</v>
      </c>
      <c r="C29" s="64">
        <f>SUM(C27)</f>
        <v>0</v>
      </c>
      <c r="D29" s="64">
        <f t="shared" ref="D29:E29" si="6">SUM(D27)</f>
        <v>0</v>
      </c>
      <c r="E29" s="64">
        <f t="shared" si="6"/>
        <v>0</v>
      </c>
      <c r="F29" s="64">
        <f>SUM(F27:F28)</f>
        <v>0</v>
      </c>
      <c r="G29" s="64">
        <f t="shared" ref="G29:H29" si="7">SUM(G27:G28)</f>
        <v>0</v>
      </c>
      <c r="H29" s="64">
        <f t="shared" si="7"/>
        <v>0</v>
      </c>
      <c r="I29" s="73"/>
      <c r="J29" s="90"/>
    </row>
    <row r="30" spans="1:10" ht="21" customHeight="1" x14ac:dyDescent="0.15">
      <c r="A30" s="58">
        <v>9</v>
      </c>
      <c r="B30" s="59" t="s">
        <v>38</v>
      </c>
      <c r="C30" s="60">
        <v>0</v>
      </c>
      <c r="D30" s="61"/>
      <c r="E30" s="60">
        <f>C30*D30</f>
        <v>0</v>
      </c>
      <c r="F30" s="60">
        <v>0</v>
      </c>
      <c r="G30" s="60">
        <v>0</v>
      </c>
      <c r="H30" s="60">
        <f>F30+G30</f>
        <v>0</v>
      </c>
      <c r="I30" s="72"/>
      <c r="J30" s="85" t="s">
        <v>39</v>
      </c>
    </row>
    <row r="31" spans="1:10" s="51" customFormat="1" ht="21" customHeight="1" x14ac:dyDescent="0.15">
      <c r="A31" s="62"/>
      <c r="B31" s="63" t="s">
        <v>40</v>
      </c>
      <c r="C31" s="64">
        <f>SUM(C30)</f>
        <v>0</v>
      </c>
      <c r="D31" s="64">
        <f t="shared" ref="D31:E31" si="8">SUM(D30)</f>
        <v>0</v>
      </c>
      <c r="E31" s="64">
        <f t="shared" si="8"/>
        <v>0</v>
      </c>
      <c r="F31" s="64">
        <f>SUM(F30:F30)</f>
        <v>0</v>
      </c>
      <c r="G31" s="64">
        <f>SUM(G30:G30)</f>
        <v>0</v>
      </c>
      <c r="H31" s="64">
        <f>SUM(H30:H30)</f>
        <v>0</v>
      </c>
      <c r="I31" s="73"/>
      <c r="J31" s="87"/>
    </row>
    <row r="32" spans="1:10" ht="21" customHeight="1" x14ac:dyDescent="0.15">
      <c r="A32" s="80">
        <v>10</v>
      </c>
      <c r="B32" s="78" t="s">
        <v>41</v>
      </c>
      <c r="C32" s="79">
        <v>10000</v>
      </c>
      <c r="D32" s="80">
        <v>1</v>
      </c>
      <c r="E32" s="79">
        <f>C32*D32</f>
        <v>10000</v>
      </c>
      <c r="F32" s="60"/>
      <c r="G32" s="60"/>
      <c r="H32" s="60"/>
      <c r="I32" s="149" t="s">
        <v>105</v>
      </c>
      <c r="J32" s="91"/>
    </row>
    <row r="33" spans="1:10" s="51" customFormat="1" ht="21" customHeight="1" x14ac:dyDescent="0.15">
      <c r="A33" s="62"/>
      <c r="B33" s="63" t="s">
        <v>42</v>
      </c>
      <c r="C33" s="64">
        <f>SUM(C32)</f>
        <v>10000</v>
      </c>
      <c r="D33" s="64">
        <f>SUM(D32)</f>
        <v>1</v>
      </c>
      <c r="E33" s="64">
        <f>SUM(E32)</f>
        <v>10000</v>
      </c>
      <c r="F33" s="64">
        <f>SUM(F32:F32)</f>
        <v>0</v>
      </c>
      <c r="G33" s="64">
        <f>SUM(G32:G32)</f>
        <v>0</v>
      </c>
      <c r="H33" s="64">
        <f>SUM(H32:H32)</f>
        <v>0</v>
      </c>
      <c r="I33" s="73"/>
      <c r="J33" s="93"/>
    </row>
    <row r="34" spans="1:10" ht="21" customHeight="1" x14ac:dyDescent="0.15">
      <c r="A34" s="62"/>
      <c r="B34" s="63" t="s">
        <v>43</v>
      </c>
      <c r="C34" s="64">
        <f>SUM(C33,C31,C29,C26,C23,C21,C19,C16,C13,C10)</f>
        <v>30000</v>
      </c>
      <c r="D34" s="64">
        <f>SUM(D33,D31,D29,D26,D23,D21,D19,D16,D13,D10)</f>
        <v>3</v>
      </c>
      <c r="E34" s="64">
        <f>SUM(E33,E31,E29,E26,E23,E21,E19,E16,E13,E10)</f>
        <v>30000</v>
      </c>
      <c r="F34" s="64">
        <f>SUM(F33,F31,F29,F26,F23,F21,F19,F16,F13,F10)</f>
        <v>0</v>
      </c>
      <c r="G34" s="64">
        <f>SUM(G33,G31,G29,G26,G23,G21,G19,G16,G13,G10)</f>
        <v>0</v>
      </c>
      <c r="H34" s="64">
        <f>SUM(H33,H31,H29,H26,H23,H21,H19,H16,H13,H10)</f>
        <v>0</v>
      </c>
      <c r="I34" s="73"/>
      <c r="J34" s="74"/>
    </row>
    <row r="38" spans="1:10" ht="21" customHeight="1" x14ac:dyDescent="0.15">
      <c r="A38" s="109" t="s">
        <v>44</v>
      </c>
      <c r="B38" s="110"/>
      <c r="C38" s="111" t="s">
        <v>45</v>
      </c>
      <c r="D38" s="111"/>
      <c r="E38" s="111" t="s">
        <v>46</v>
      </c>
      <c r="F38" s="111"/>
      <c r="G38" s="111" t="s">
        <v>47</v>
      </c>
      <c r="H38" s="111"/>
      <c r="I38" s="75" t="s">
        <v>48</v>
      </c>
    </row>
    <row r="39" spans="1:10" ht="21" customHeight="1" x14ac:dyDescent="0.15">
      <c r="A39" s="99">
        <f>E34</f>
        <v>30000</v>
      </c>
      <c r="B39" s="100"/>
      <c r="C39" s="100">
        <f>H34</f>
        <v>0</v>
      </c>
      <c r="D39" s="100"/>
      <c r="E39" s="100">
        <f>F34</f>
        <v>0</v>
      </c>
      <c r="F39" s="100"/>
      <c r="G39" s="100">
        <f>G34</f>
        <v>0</v>
      </c>
      <c r="H39" s="100"/>
      <c r="I39" s="76">
        <f>A39-C39</f>
        <v>30000</v>
      </c>
    </row>
    <row r="41" spans="1:10" ht="21" customHeight="1" x14ac:dyDescent="0.15">
      <c r="A41" s="68" t="s">
        <v>49</v>
      </c>
      <c r="B41" s="69"/>
      <c r="C41" s="70" t="s">
        <v>50</v>
      </c>
      <c r="D41" s="68"/>
      <c r="E41" s="68" t="s">
        <v>51</v>
      </c>
      <c r="F41" s="68"/>
      <c r="G41" s="68" t="s">
        <v>52</v>
      </c>
      <c r="H41" s="68"/>
      <c r="I41" s="69"/>
    </row>
  </sheetData>
  <mergeCells count="56">
    <mergeCell ref="C2:H2"/>
    <mergeCell ref="C6:E6"/>
    <mergeCell ref="F6:I6"/>
    <mergeCell ref="A38:B38"/>
    <mergeCell ref="C38:D38"/>
    <mergeCell ref="E38:F38"/>
    <mergeCell ref="G38:H38"/>
    <mergeCell ref="B17:B18"/>
    <mergeCell ref="B24:B25"/>
    <mergeCell ref="B27:B28"/>
    <mergeCell ref="C8:C9"/>
    <mergeCell ref="C11:C12"/>
    <mergeCell ref="C14:C15"/>
    <mergeCell ref="C17:C18"/>
    <mergeCell ref="C24:C25"/>
    <mergeCell ref="A39:B39"/>
    <mergeCell ref="C39:D39"/>
    <mergeCell ref="E39:F39"/>
    <mergeCell ref="G39:H39"/>
    <mergeCell ref="A6:A7"/>
    <mergeCell ref="A8:A9"/>
    <mergeCell ref="A11:A12"/>
    <mergeCell ref="A14:A15"/>
    <mergeCell ref="A17:A18"/>
    <mergeCell ref="A24:A25"/>
    <mergeCell ref="A27:A28"/>
    <mergeCell ref="B6:B7"/>
    <mergeCell ref="B8:B9"/>
    <mergeCell ref="B11:B12"/>
    <mergeCell ref="B14:B15"/>
    <mergeCell ref="D8:D9"/>
    <mergeCell ref="D11:D12"/>
    <mergeCell ref="D14:D15"/>
    <mergeCell ref="D17:D18"/>
    <mergeCell ref="D24:D25"/>
    <mergeCell ref="D27:D28"/>
    <mergeCell ref="E14:E15"/>
    <mergeCell ref="E17:E18"/>
    <mergeCell ref="E24:E25"/>
    <mergeCell ref="C27:C28"/>
    <mergeCell ref="E27:E28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3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G10" sqref="G1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6" t="s">
        <v>53</v>
      </c>
      <c r="C3" s="106"/>
      <c r="D3" s="106"/>
      <c r="E3" s="106"/>
      <c r="F3" s="106"/>
      <c r="G3" s="106"/>
      <c r="H3" s="106"/>
      <c r="I3" s="106"/>
      <c r="J3" s="106"/>
      <c r="K3" s="106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5" t="s">
        <v>98</v>
      </c>
      <c r="G5" s="136"/>
      <c r="H5" s="30" t="s">
        <v>55</v>
      </c>
      <c r="I5" s="29"/>
      <c r="J5" s="136" t="s">
        <v>99</v>
      </c>
      <c r="K5" s="137"/>
    </row>
    <row r="6" spans="2:11" ht="20.100000000000001" customHeight="1" x14ac:dyDescent="0.15">
      <c r="B6" s="31"/>
      <c r="C6" s="32"/>
      <c r="D6" s="33" t="s">
        <v>56</v>
      </c>
      <c r="E6" s="33"/>
      <c r="F6" s="129" t="s">
        <v>100</v>
      </c>
      <c r="G6" s="129"/>
      <c r="H6" s="33" t="s">
        <v>57</v>
      </c>
      <c r="I6" s="32"/>
      <c r="J6" s="129" t="s">
        <v>99</v>
      </c>
      <c r="K6" s="130"/>
    </row>
    <row r="7" spans="2:11" ht="20.100000000000001" customHeight="1" x14ac:dyDescent="0.15">
      <c r="B7" s="31"/>
      <c r="C7" s="32"/>
      <c r="D7" s="33" t="s">
        <v>58</v>
      </c>
      <c r="E7" s="33"/>
      <c r="F7" s="128">
        <v>44781</v>
      </c>
      <c r="G7" s="129"/>
      <c r="H7" s="33" t="s">
        <v>59</v>
      </c>
      <c r="I7" s="45"/>
      <c r="J7" s="128">
        <v>44810</v>
      </c>
      <c r="K7" s="130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1" t="s">
        <v>101</v>
      </c>
      <c r="K8" s="132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3" t="s">
        <v>3</v>
      </c>
      <c r="C10" s="134"/>
      <c r="D10" s="39" t="s">
        <v>61</v>
      </c>
      <c r="E10" s="116" t="s">
        <v>62</v>
      </c>
      <c r="F10" s="118"/>
      <c r="G10" s="41" t="s">
        <v>63</v>
      </c>
      <c r="H10" s="40" t="s">
        <v>64</v>
      </c>
      <c r="I10" s="116" t="s">
        <v>65</v>
      </c>
      <c r="J10" s="118"/>
      <c r="K10" s="41" t="s">
        <v>66</v>
      </c>
    </row>
    <row r="11" spans="2:11" ht="20.100000000000001" customHeight="1" x14ac:dyDescent="0.15">
      <c r="B11" s="121">
        <v>1</v>
      </c>
      <c r="C11" s="122"/>
      <c r="D11" s="114" t="s">
        <v>102</v>
      </c>
      <c r="E11" s="123" t="s">
        <v>103</v>
      </c>
      <c r="F11" s="122"/>
      <c r="G11" s="42">
        <v>290</v>
      </c>
      <c r="H11" s="42">
        <v>290</v>
      </c>
      <c r="I11" s="124">
        <v>0</v>
      </c>
      <c r="J11" s="125"/>
      <c r="K11" s="47"/>
    </row>
    <row r="12" spans="2:11" ht="20.100000000000001" customHeight="1" x14ac:dyDescent="0.15">
      <c r="B12" s="121">
        <v>2</v>
      </c>
      <c r="C12" s="122"/>
      <c r="D12" s="115"/>
      <c r="E12" s="126" t="s">
        <v>104</v>
      </c>
      <c r="F12" s="127"/>
      <c r="G12" s="42">
        <v>679</v>
      </c>
      <c r="H12" s="42">
        <v>679</v>
      </c>
      <c r="I12" s="124">
        <v>0</v>
      </c>
      <c r="J12" s="125"/>
      <c r="K12" s="77"/>
    </row>
    <row r="13" spans="2:11" ht="20.100000000000001" customHeight="1" x14ac:dyDescent="0.15">
      <c r="B13" s="116" t="s">
        <v>43</v>
      </c>
      <c r="C13" s="117"/>
      <c r="D13" s="117"/>
      <c r="E13" s="117"/>
      <c r="F13" s="118"/>
      <c r="G13" s="43">
        <f ca="1">SUM(G11:G100)</f>
        <v>0</v>
      </c>
      <c r="H13" s="43">
        <f>SUM(H11:H12)</f>
        <v>969</v>
      </c>
      <c r="I13" s="119">
        <f>SUM(I11:J12)</f>
        <v>0</v>
      </c>
      <c r="J13" s="120"/>
      <c r="K13" s="48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9"/>
      <c r="K14" s="38"/>
    </row>
    <row r="15" spans="2:11" ht="20.100000000000001" customHeight="1" x14ac:dyDescent="0.15">
      <c r="B15" s="112" t="s">
        <v>64</v>
      </c>
      <c r="C15" s="112"/>
      <c r="D15" s="112"/>
      <c r="E15" s="112"/>
      <c r="F15" s="112"/>
      <c r="G15" s="112" t="s">
        <v>72</v>
      </c>
      <c r="H15" s="112"/>
      <c r="I15" s="112"/>
      <c r="J15" s="112"/>
      <c r="K15" s="41" t="s">
        <v>73</v>
      </c>
    </row>
    <row r="16" spans="2:11" ht="20.100000000000001" customHeight="1" x14ac:dyDescent="0.15">
      <c r="B16" s="113">
        <f>H13</f>
        <v>969</v>
      </c>
      <c r="C16" s="113"/>
      <c r="D16" s="113"/>
      <c r="E16" s="113"/>
      <c r="F16" s="113"/>
      <c r="G16" s="113">
        <f>I13</f>
        <v>0</v>
      </c>
      <c r="H16" s="113"/>
      <c r="I16" s="113"/>
      <c r="J16" s="113"/>
      <c r="K16" s="50">
        <f>SUM(B16:J16)</f>
        <v>969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74</v>
      </c>
      <c r="C18" s="38"/>
      <c r="D18" s="38"/>
      <c r="E18" s="38"/>
      <c r="F18" s="38" t="s">
        <v>50</v>
      </c>
      <c r="G18" s="38" t="s">
        <v>75</v>
      </c>
      <c r="H18" s="38"/>
      <c r="I18" s="38"/>
      <c r="J18" s="38" t="s">
        <v>52</v>
      </c>
      <c r="K18" s="38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G15:J15"/>
    <mergeCell ref="B16:F16"/>
    <mergeCell ref="G16:J16"/>
    <mergeCell ref="D11:D12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8" t="s">
        <v>76</v>
      </c>
      <c r="C5" s="148"/>
      <c r="D5" s="148"/>
      <c r="E5" s="148"/>
      <c r="F5" s="148"/>
      <c r="G5" s="148"/>
      <c r="H5" s="148"/>
      <c r="I5" s="148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2" t="s">
        <v>3</v>
      </c>
      <c r="C13" s="144"/>
      <c r="D13" s="12" t="s">
        <v>61</v>
      </c>
      <c r="E13" s="142" t="s">
        <v>62</v>
      </c>
      <c r="F13" s="144"/>
      <c r="G13" s="142" t="s">
        <v>77</v>
      </c>
      <c r="H13" s="144"/>
      <c r="I13" s="21" t="s">
        <v>66</v>
      </c>
    </row>
    <row r="14" spans="2:9" ht="21" customHeight="1" x14ac:dyDescent="0.15">
      <c r="B14" s="138">
        <v>1</v>
      </c>
      <c r="C14" s="139"/>
      <c r="D14" s="145" t="s">
        <v>67</v>
      </c>
      <c r="E14" s="138" t="s">
        <v>68</v>
      </c>
      <c r="F14" s="139"/>
      <c r="G14" s="140"/>
      <c r="H14" s="141"/>
      <c r="I14" s="22" t="s">
        <v>78</v>
      </c>
    </row>
    <row r="15" spans="2:9" ht="21" customHeight="1" x14ac:dyDescent="0.15">
      <c r="B15" s="138">
        <v>2</v>
      </c>
      <c r="C15" s="139"/>
      <c r="D15" s="146"/>
      <c r="E15" s="138" t="s">
        <v>69</v>
      </c>
      <c r="F15" s="139"/>
      <c r="G15" s="140"/>
      <c r="H15" s="141"/>
      <c r="I15" s="22" t="s">
        <v>78</v>
      </c>
    </row>
    <row r="16" spans="2:9" ht="21" customHeight="1" x14ac:dyDescent="0.15">
      <c r="B16" s="138">
        <v>3</v>
      </c>
      <c r="C16" s="139"/>
      <c r="D16" s="146"/>
      <c r="E16" s="138" t="s">
        <v>70</v>
      </c>
      <c r="F16" s="139"/>
      <c r="G16" s="140"/>
      <c r="H16" s="141"/>
      <c r="I16" s="22" t="s">
        <v>79</v>
      </c>
    </row>
    <row r="17" spans="2:9" ht="21" customHeight="1" x14ac:dyDescent="0.15">
      <c r="B17" s="138">
        <v>4</v>
      </c>
      <c r="C17" s="139"/>
      <c r="D17" s="146"/>
      <c r="E17" s="138" t="s">
        <v>71</v>
      </c>
      <c r="F17" s="139"/>
      <c r="G17" s="140"/>
      <c r="H17" s="141"/>
      <c r="I17" s="22" t="s">
        <v>78</v>
      </c>
    </row>
    <row r="18" spans="2:9" ht="21" customHeight="1" x14ac:dyDescent="0.15">
      <c r="B18" s="138">
        <v>5</v>
      </c>
      <c r="C18" s="139"/>
      <c r="D18" s="14" t="s">
        <v>80</v>
      </c>
      <c r="E18" s="138" t="s">
        <v>81</v>
      </c>
      <c r="F18" s="139"/>
      <c r="G18" s="140"/>
      <c r="H18" s="141"/>
      <c r="I18" s="22"/>
    </row>
    <row r="19" spans="2:9" ht="21" customHeight="1" x14ac:dyDescent="0.15">
      <c r="B19" s="138">
        <v>6</v>
      </c>
      <c r="C19" s="139"/>
      <c r="D19" s="145" t="s">
        <v>82</v>
      </c>
      <c r="E19" s="138" t="s">
        <v>81</v>
      </c>
      <c r="F19" s="139"/>
      <c r="G19" s="140"/>
      <c r="H19" s="141"/>
      <c r="I19" s="22"/>
    </row>
    <row r="20" spans="2:9" ht="21" customHeight="1" x14ac:dyDescent="0.15">
      <c r="B20" s="138">
        <v>7</v>
      </c>
      <c r="C20" s="139"/>
      <c r="D20" s="146"/>
      <c r="E20" s="138" t="s">
        <v>71</v>
      </c>
      <c r="F20" s="139"/>
      <c r="G20" s="140"/>
      <c r="H20" s="141"/>
      <c r="I20" s="22" t="s">
        <v>83</v>
      </c>
    </row>
    <row r="21" spans="2:9" ht="21" customHeight="1" x14ac:dyDescent="0.15">
      <c r="B21" s="138">
        <v>8</v>
      </c>
      <c r="C21" s="139"/>
      <c r="D21" s="147"/>
      <c r="E21" s="138" t="s">
        <v>84</v>
      </c>
      <c r="F21" s="139"/>
      <c r="G21" s="140"/>
      <c r="H21" s="141"/>
      <c r="I21" s="22" t="s">
        <v>83</v>
      </c>
    </row>
    <row r="22" spans="2:9" ht="32.1" customHeight="1" x14ac:dyDescent="0.15">
      <c r="B22" s="138">
        <v>9</v>
      </c>
      <c r="C22" s="139"/>
      <c r="D22" s="15" t="s">
        <v>33</v>
      </c>
      <c r="E22" s="138" t="s">
        <v>85</v>
      </c>
      <c r="F22" s="139"/>
      <c r="G22" s="140"/>
      <c r="H22" s="141"/>
      <c r="I22" s="23"/>
    </row>
    <row r="23" spans="2:9" ht="21" customHeight="1" x14ac:dyDescent="0.15">
      <c r="B23" s="138">
        <v>10</v>
      </c>
      <c r="C23" s="139"/>
      <c r="D23" s="15" t="s">
        <v>86</v>
      </c>
      <c r="E23" s="138" t="s">
        <v>87</v>
      </c>
      <c r="F23" s="139"/>
      <c r="G23" s="140"/>
      <c r="H23" s="141"/>
      <c r="I23" s="22"/>
    </row>
    <row r="24" spans="2:9" ht="21" customHeight="1" x14ac:dyDescent="0.15">
      <c r="B24" s="138">
        <v>11</v>
      </c>
      <c r="C24" s="139"/>
      <c r="D24" s="15" t="s">
        <v>88</v>
      </c>
      <c r="E24" s="138" t="s">
        <v>89</v>
      </c>
      <c r="F24" s="139"/>
      <c r="G24" s="140"/>
      <c r="H24" s="141"/>
      <c r="I24" s="22"/>
    </row>
    <row r="25" spans="2:9" ht="21" customHeight="1" x14ac:dyDescent="0.15">
      <c r="B25" s="138">
        <v>12</v>
      </c>
      <c r="C25" s="139"/>
      <c r="D25" s="15" t="s">
        <v>90</v>
      </c>
      <c r="E25" s="138" t="s">
        <v>91</v>
      </c>
      <c r="F25" s="139"/>
      <c r="G25" s="140"/>
      <c r="H25" s="141"/>
      <c r="I25" s="22"/>
    </row>
    <row r="26" spans="2:9" ht="21" customHeight="1" x14ac:dyDescent="0.15">
      <c r="B26" s="138">
        <v>13</v>
      </c>
      <c r="C26" s="139"/>
      <c r="D26" s="13" t="s">
        <v>92</v>
      </c>
      <c r="E26" s="138" t="s">
        <v>93</v>
      </c>
      <c r="F26" s="139"/>
      <c r="G26" s="140"/>
      <c r="H26" s="141"/>
      <c r="I26" s="22"/>
    </row>
    <row r="27" spans="2:9" ht="21" customHeight="1" x14ac:dyDescent="0.15">
      <c r="B27" s="138">
        <v>14</v>
      </c>
      <c r="C27" s="139"/>
      <c r="D27" s="145" t="s">
        <v>41</v>
      </c>
      <c r="E27" s="138" t="s">
        <v>94</v>
      </c>
      <c r="F27" s="139"/>
      <c r="G27" s="140"/>
      <c r="H27" s="141"/>
      <c r="I27" s="22" t="s">
        <v>95</v>
      </c>
    </row>
    <row r="28" spans="2:9" ht="21" customHeight="1" x14ac:dyDescent="0.15">
      <c r="B28" s="138">
        <v>15</v>
      </c>
      <c r="C28" s="139"/>
      <c r="D28" s="146"/>
      <c r="E28" s="138"/>
      <c r="F28" s="139"/>
      <c r="G28" s="140"/>
      <c r="H28" s="141"/>
      <c r="I28" s="24"/>
    </row>
    <row r="29" spans="2:9" ht="21" customHeight="1" x14ac:dyDescent="0.15">
      <c r="B29" s="138">
        <v>16</v>
      </c>
      <c r="C29" s="139"/>
      <c r="D29" s="146"/>
      <c r="E29" s="138"/>
      <c r="F29" s="139"/>
      <c r="G29" s="140"/>
      <c r="H29" s="141"/>
      <c r="I29" s="23"/>
    </row>
    <row r="30" spans="2:9" ht="21" customHeight="1" x14ac:dyDescent="0.15">
      <c r="B30" s="138">
        <v>17</v>
      </c>
      <c r="C30" s="139"/>
      <c r="D30" s="146"/>
      <c r="E30" s="138"/>
      <c r="F30" s="139"/>
      <c r="G30" s="140"/>
      <c r="H30" s="141"/>
      <c r="I30" s="22"/>
    </row>
    <row r="31" spans="2:9" ht="21" customHeight="1" x14ac:dyDescent="0.15">
      <c r="B31" s="138">
        <v>18</v>
      </c>
      <c r="C31" s="139"/>
      <c r="D31" s="147"/>
      <c r="E31" s="138"/>
      <c r="F31" s="139"/>
      <c r="G31" s="140"/>
      <c r="H31" s="141"/>
      <c r="I31" s="22"/>
    </row>
    <row r="32" spans="2:9" ht="29.25" customHeight="1" x14ac:dyDescent="0.15">
      <c r="B32" s="142" t="s">
        <v>43</v>
      </c>
      <c r="C32" s="143"/>
      <c r="D32" s="143"/>
      <c r="E32" s="143"/>
      <c r="F32" s="144"/>
      <c r="G32" s="140">
        <f>SUM(G14:GH29)</f>
        <v>0</v>
      </c>
      <c r="H32" s="141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2022-09-14T04:42:37Z</cp:lastPrinted>
  <dcterms:created xsi:type="dcterms:W3CDTF">2014-04-15T08:52:00Z</dcterms:created>
  <dcterms:modified xsi:type="dcterms:W3CDTF">2022-09-14T04:42:39Z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