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5632C7D-EDB4-4FB0-96B4-993299B1DEB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 concurrentCalc="0"/>
</workbook>
</file>

<file path=xl/calcChain.xml><?xml version="1.0" encoding="utf-8"?>
<calcChain xmlns="http://schemas.openxmlformats.org/spreadsheetml/2006/main">
  <c r="H14" i="3" l="1"/>
  <c r="H12" i="3"/>
  <c r="H8" i="3"/>
  <c r="H9" i="3"/>
  <c r="H10" i="3"/>
  <c r="H11" i="3"/>
  <c r="H13" i="3"/>
  <c r="H47" i="3"/>
  <c r="H48" i="3"/>
  <c r="H50" i="3"/>
  <c r="H18" i="3"/>
  <c r="H49" i="3"/>
  <c r="H43" i="3"/>
  <c r="H46" i="3"/>
  <c r="G51" i="3"/>
  <c r="F51" i="3"/>
  <c r="D51" i="3"/>
  <c r="C51" i="3"/>
  <c r="E46" i="3"/>
  <c r="E51" i="3"/>
  <c r="G45" i="3"/>
  <c r="F45" i="3"/>
  <c r="D45" i="3"/>
  <c r="C45" i="3"/>
  <c r="H44" i="3"/>
  <c r="H42" i="3"/>
  <c r="E42" i="3"/>
  <c r="E45" i="3"/>
  <c r="G41" i="3"/>
  <c r="F41" i="3"/>
  <c r="D41" i="3"/>
  <c r="C41" i="3"/>
  <c r="H40" i="3"/>
  <c r="H39" i="3"/>
  <c r="E39" i="3"/>
  <c r="E41" i="3"/>
  <c r="G38" i="3"/>
  <c r="F38" i="3"/>
  <c r="D38" i="3"/>
  <c r="C38" i="3"/>
  <c r="H37" i="3"/>
  <c r="H36" i="3"/>
  <c r="H35" i="3"/>
  <c r="H34" i="3"/>
  <c r="E34" i="3"/>
  <c r="E38" i="3"/>
  <c r="G33" i="3"/>
  <c r="F33" i="3"/>
  <c r="D33" i="3"/>
  <c r="C33" i="3"/>
  <c r="H32" i="3"/>
  <c r="H31" i="3"/>
  <c r="H30" i="3"/>
  <c r="H29" i="3"/>
  <c r="E29" i="3"/>
  <c r="E33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19" i="3"/>
  <c r="E18" i="3"/>
  <c r="E22" i="3"/>
  <c r="G17" i="3"/>
  <c r="F17" i="3"/>
  <c r="D17" i="3"/>
  <c r="C17" i="3"/>
  <c r="H16" i="3"/>
  <c r="H15" i="3"/>
  <c r="E15" i="3"/>
  <c r="E17" i="3"/>
  <c r="G14" i="3"/>
  <c r="F14" i="3"/>
  <c r="D14" i="3"/>
  <c r="C14" i="3"/>
  <c r="E8" i="3"/>
  <c r="E14" i="3"/>
  <c r="H51" i="3"/>
  <c r="H41" i="3"/>
  <c r="H28" i="3"/>
  <c r="H17" i="3"/>
  <c r="H33" i="3"/>
  <c r="H22" i="3"/>
  <c r="D52" i="3"/>
  <c r="H25" i="3"/>
  <c r="H38" i="3"/>
  <c r="F52" i="3"/>
  <c r="E57" i="3"/>
  <c r="G52" i="3"/>
  <c r="G57" i="3"/>
  <c r="H45" i="3"/>
  <c r="E52" i="3"/>
  <c r="A57" i="3"/>
  <c r="C52" i="3"/>
  <c r="H52" i="3"/>
  <c r="C57" i="3"/>
  <c r="I57" i="3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<sst xmlns="http://schemas.openxmlformats.org/spreadsheetml/2006/main" count="58" uniqueCount="58">
  <si>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</si>
  <si>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</si>
  <si>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</si>
  <si>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</si>
  <si>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</si>
  <si>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</si>
  <si>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</si>
  <si>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</si>
  <si>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</si>
  <si>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</si>
  <si>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</si>
  <si>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</si>
  <si>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</si>
  <si>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</si>
  <si>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</si>
  <si>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</si>
  <si>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</si>
  <si>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</si>
  <si>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</si>
  <si>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</si>
  <si>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</si>
  <si>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</si>
  <si>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</si>
  <si>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</si>
  <si>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</si>
  <si>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</si>
  <si>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</si>
  <si>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</si>
  <si>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</si>
  <si>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</si>
  <si>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</si>
  <si>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</si>
  <si>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</si>
  <si>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</si>
  <si>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</si>
  <si>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</si>
  <si>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</si>
  <si>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</si>
  <si>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</si>
  <si>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</si>
  <si>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</si>
  <si>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</si>
  <si>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</si>
  <si>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</si>
  <si>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</si>
  <si>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</si>
  <si>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</si>
  <si>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</si>
  <si>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</si>
  <si>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</si>
  <si>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</si>
  <si>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机票-高博</t>
    <phoneticPr fontId="9" type="noConversion"/>
  </si>
  <si>
    <t>会议日期：4.17-24</t>
    <phoneticPr fontId="9" type="noConversion"/>
  </si>
  <si>
    <t>团号：HMJB-230418-WFY460</t>
    <phoneticPr fontId="9" type="noConversion"/>
  </si>
  <si>
    <t>火车票-海燕</t>
    <phoneticPr fontId="9" type="noConversion"/>
  </si>
  <si>
    <t>火车票-维总</t>
    <phoneticPr fontId="9" type="noConversion"/>
  </si>
  <si>
    <t>机票-海燕</t>
    <phoneticPr fontId="9" type="noConversion"/>
  </si>
  <si>
    <t>改签费、退款费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</si>
</sst>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8" fontId="8" fillId="0" borderId="3" xfId="0" applyNumberFormat="1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9"/>
  <sheetViews>
    <sheetView tabSelected="1" topLeftCell="A43" workbookViewId="0">
      <selection activeCell="C57" sqref="C57:D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1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</row>
    <row r="4" spans="1:11" ht="21" customHeight="1" x14ac:dyDescent="0.3">
      <c r="H4" s="49" t="s">
        <v>53</v>
      </c>
      <c r="I4" s="49"/>
      <c r="J4" s="49" t="s">
        <v>52</v>
      </c>
    </row>
    <row r="5" spans="1:11" ht="21" customHeight="1" x14ac:dyDescent="0.3">
      <c r="H5" s="50"/>
      <c r="I5" s="50"/>
      <c r="J5" s="50"/>
    </row>
    <row r="6" spans="1:11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1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1" ht="21" customHeight="1" x14ac:dyDescent="0.3">
      <c r="A8" s="35">
        <v>1</v>
      </c>
      <c r="B8" s="29" t="s">
        <v>13</v>
      </c>
      <c r="C8" s="40">
        <v>80000</v>
      </c>
      <c r="D8" s="35">
        <v>1</v>
      </c>
      <c r="E8" s="40">
        <f>C8*D8</f>
        <v>80000</v>
      </c>
      <c r="F8" s="6">
        <v>23040.5</v>
      </c>
      <c r="G8" s="6">
        <v>0</v>
      </c>
      <c r="H8" s="6">
        <f t="shared" ref="H8:H44" si="0">F8+G8</f>
        <v>23040.5</v>
      </c>
      <c r="I8" s="19" t="s">
        <v>54</v>
      </c>
      <c r="J8" s="43" t="s">
        <v>14</v>
      </c>
    </row>
    <row r="9" spans="1:11" ht="21" customHeight="1" x14ac:dyDescent="0.3">
      <c r="A9" s="35"/>
      <c r="B9" s="29"/>
      <c r="C9" s="40"/>
      <c r="D9" s="35"/>
      <c r="E9" s="40"/>
      <c r="F9" s="6">
        <v>2133</v>
      </c>
      <c r="G9" s="6">
        <v>0</v>
      </c>
      <c r="H9" s="6">
        <f t="shared" si="0"/>
        <v>2133</v>
      </c>
      <c r="I9" s="19" t="s">
        <v>56</v>
      </c>
      <c r="J9" s="44"/>
    </row>
    <row r="10" spans="1:11" ht="21" customHeight="1" x14ac:dyDescent="0.3">
      <c r="A10" s="35"/>
      <c r="B10" s="29"/>
      <c r="C10" s="40"/>
      <c r="D10" s="35"/>
      <c r="E10" s="40"/>
      <c r="F10" s="6">
        <v>1470</v>
      </c>
      <c r="G10" s="6">
        <v>0</v>
      </c>
      <c r="H10" s="6">
        <f t="shared" ref="H10" si="1">F10+G10</f>
        <v>1470</v>
      </c>
      <c r="I10" s="19" t="s">
        <v>51</v>
      </c>
      <c r="J10" s="44"/>
    </row>
    <row r="11" spans="1:11" ht="21" customHeight="1" x14ac:dyDescent="0.3">
      <c r="A11" s="35"/>
      <c r="B11" s="29"/>
      <c r="C11" s="40"/>
      <c r="D11" s="35"/>
      <c r="E11" s="40"/>
      <c r="F11" s="6">
        <v>39959</v>
      </c>
      <c r="G11" s="6">
        <v>0</v>
      </c>
      <c r="H11" s="6">
        <f t="shared" si="0"/>
        <v>39959</v>
      </c>
      <c r="I11" s="19" t="s">
        <v>55</v>
      </c>
      <c r="J11" s="44"/>
    </row>
    <row r="12" spans="1:11" ht="21" customHeight="1" x14ac:dyDescent="0.3">
      <c r="A12" s="35"/>
      <c r="B12" s="29"/>
      <c r="C12" s="40"/>
      <c r="D12" s="35"/>
      <c r="E12" s="40"/>
      <c r="F12" s="6">
        <v>-937.5</v>
      </c>
      <c r="G12" s="6">
        <v>0</v>
      </c>
      <c r="H12" s="6">
        <f>F12+G12</f>
        <v>-937.5</v>
      </c>
      <c r="I12" s="54" t="s">
        <v>57</v>
      </c>
      <c r="J12" s="44"/>
    </row>
    <row r="13" spans="1:11" ht="21" customHeight="1" x14ac:dyDescent="0.3">
      <c r="A13" s="35"/>
      <c r="B13" s="29"/>
      <c r="C13" s="40"/>
      <c r="D13" s="35"/>
      <c r="E13" s="40"/>
      <c r="F13" s="6">
        <v>0</v>
      </c>
      <c r="G13" s="6">
        <v>0</v>
      </c>
      <c r="H13" s="6">
        <f t="shared" si="0"/>
        <v>0</v>
      </c>
      <c r="I13" s="13"/>
      <c r="J13" s="44"/>
    </row>
    <row r="14" spans="1:11" s="1" customFormat="1" ht="21" customHeight="1" x14ac:dyDescent="0.3">
      <c r="A14" s="7"/>
      <c r="B14" s="8" t="s">
        <v>15</v>
      </c>
      <c r="C14" s="21">
        <f>SUM(C8)</f>
        <v>80000</v>
      </c>
      <c r="D14" s="21">
        <f>SUM(D8)</f>
        <v>1</v>
      </c>
      <c r="E14" s="21">
        <f>SUM(E8)</f>
        <v>80000</v>
      </c>
      <c r="F14" s="9">
        <f>SUM(F8:F13)</f>
        <v>65665</v>
      </c>
      <c r="G14" s="9">
        <f t="shared" ref="G14:H14" si="2">SUM(G8:G13)</f>
        <v>0</v>
      </c>
      <c r="H14" s="9">
        <f>SUM(H8:H13)</f>
        <v>65665</v>
      </c>
      <c r="I14" s="14"/>
      <c r="J14" s="45"/>
    </row>
    <row r="15" spans="1:11" ht="21" customHeight="1" x14ac:dyDescent="0.3">
      <c r="A15" s="36">
        <v>2</v>
      </c>
      <c r="B15" s="30" t="s">
        <v>16</v>
      </c>
      <c r="C15" s="41">
        <v>0</v>
      </c>
      <c r="D15" s="36">
        <v>1</v>
      </c>
      <c r="E15" s="41">
        <f t="shared" ref="E15:E46" si="3">C15*D15</f>
        <v>0</v>
      </c>
      <c r="F15" s="6">
        <v>0</v>
      </c>
      <c r="G15" s="6">
        <v>0</v>
      </c>
      <c r="H15" s="6">
        <f t="shared" si="0"/>
        <v>0</v>
      </c>
      <c r="I15" s="13"/>
      <c r="J15" s="43" t="s">
        <v>17</v>
      </c>
    </row>
    <row r="16" spans="1:11" ht="21" customHeight="1" x14ac:dyDescent="0.3">
      <c r="A16" s="37"/>
      <c r="B16" s="31"/>
      <c r="C16" s="42"/>
      <c r="D16" s="37"/>
      <c r="E16" s="42"/>
      <c r="F16" s="6">
        <v>0</v>
      </c>
      <c r="G16" s="6">
        <v>0</v>
      </c>
      <c r="H16" s="6">
        <f t="shared" ref="H16" si="4">F16+G16</f>
        <v>0</v>
      </c>
      <c r="I16" s="13"/>
      <c r="J16" s="44"/>
    </row>
    <row r="17" spans="1:10" s="1" customFormat="1" ht="21" customHeight="1" x14ac:dyDescent="0.3">
      <c r="A17" s="7"/>
      <c r="B17" s="8" t="s">
        <v>18</v>
      </c>
      <c r="C17" s="21">
        <f>SUM(C15)</f>
        <v>0</v>
      </c>
      <c r="D17" s="21">
        <f>SUM(D15)</f>
        <v>1</v>
      </c>
      <c r="E17" s="21">
        <f>SUM(E15)</f>
        <v>0</v>
      </c>
      <c r="F17" s="9">
        <f>SUM(F15:F16)</f>
        <v>0</v>
      </c>
      <c r="G17" s="9">
        <f>SUM(G15:G16)</f>
        <v>0</v>
      </c>
      <c r="H17" s="9">
        <f>SUM(H15:H16)</f>
        <v>0</v>
      </c>
      <c r="I17" s="14"/>
      <c r="J17" s="45"/>
    </row>
    <row r="18" spans="1:10" ht="21" customHeight="1" x14ac:dyDescent="0.3">
      <c r="A18" s="35">
        <v>3</v>
      </c>
      <c r="B18" s="29" t="s">
        <v>19</v>
      </c>
      <c r="C18" s="40">
        <v>0</v>
      </c>
      <c r="D18" s="35"/>
      <c r="E18" s="40">
        <f t="shared" si="3"/>
        <v>0</v>
      </c>
      <c r="F18" s="6">
        <v>0</v>
      </c>
      <c r="G18" s="6">
        <v>0</v>
      </c>
      <c r="H18" s="6">
        <f>F18+G18</f>
        <v>0</v>
      </c>
      <c r="I18" s="13"/>
      <c r="J18" s="51" t="s">
        <v>20</v>
      </c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ht="21" customHeight="1" x14ac:dyDescent="0.3">
      <c r="A21" s="35"/>
      <c r="B21" s="29"/>
      <c r="C21" s="40"/>
      <c r="D21" s="35"/>
      <c r="E21" s="40"/>
      <c r="F21" s="6">
        <v>0</v>
      </c>
      <c r="G21" s="6">
        <v>0</v>
      </c>
      <c r="H21" s="6">
        <f t="shared" si="0"/>
        <v>0</v>
      </c>
      <c r="I21" s="13"/>
      <c r="J21" s="52"/>
    </row>
    <row r="22" spans="1:10" s="1" customFormat="1" ht="21" customHeight="1" x14ac:dyDescent="0.3">
      <c r="A22" s="7"/>
      <c r="B22" s="8" t="s">
        <v>21</v>
      </c>
      <c r="C22" s="21">
        <f>SUM(C18)</f>
        <v>0</v>
      </c>
      <c r="D22" s="21">
        <f t="shared" ref="D22:E22" si="5">SUM(D18)</f>
        <v>0</v>
      </c>
      <c r="E22" s="21">
        <f t="shared" si="5"/>
        <v>0</v>
      </c>
      <c r="F22" s="9">
        <f>SUM(F18:F21)</f>
        <v>0</v>
      </c>
      <c r="G22" s="9">
        <f t="shared" ref="G22:H22" si="6">SUM(G18:G21)</f>
        <v>0</v>
      </c>
      <c r="H22" s="9">
        <f t="shared" si="6"/>
        <v>0</v>
      </c>
      <c r="I22" s="14"/>
      <c r="J22" s="53"/>
    </row>
    <row r="23" spans="1:10" ht="21" customHeight="1" x14ac:dyDescent="0.3">
      <c r="A23" s="35">
        <v>4</v>
      </c>
      <c r="B23" s="29" t="s">
        <v>22</v>
      </c>
      <c r="C23" s="40">
        <v>0</v>
      </c>
      <c r="D23" s="35">
        <v>1</v>
      </c>
      <c r="E23" s="40">
        <f t="shared" si="3"/>
        <v>0</v>
      </c>
      <c r="F23" s="6">
        <v>0</v>
      </c>
      <c r="G23" s="6">
        <v>0</v>
      </c>
      <c r="H23" s="6">
        <f t="shared" si="0"/>
        <v>0</v>
      </c>
      <c r="I23" s="19"/>
      <c r="J23" s="51" t="s">
        <v>23</v>
      </c>
    </row>
    <row r="24" spans="1:10" ht="21" customHeight="1" x14ac:dyDescent="0.3">
      <c r="A24" s="35"/>
      <c r="B24" s="29"/>
      <c r="C24" s="40"/>
      <c r="D24" s="35"/>
      <c r="E24" s="40"/>
      <c r="F24" s="6">
        <v>0</v>
      </c>
      <c r="G24" s="6">
        <v>0</v>
      </c>
      <c r="H24" s="6">
        <f t="shared" si="0"/>
        <v>0</v>
      </c>
      <c r="I24" s="19"/>
      <c r="J24" s="52"/>
    </row>
    <row r="25" spans="1:10" s="1" customFormat="1" ht="21" customHeight="1" x14ac:dyDescent="0.3">
      <c r="A25" s="7"/>
      <c r="B25" s="8" t="s">
        <v>24</v>
      </c>
      <c r="C25" s="21">
        <f>SUM(C23)</f>
        <v>0</v>
      </c>
      <c r="D25" s="21">
        <f t="shared" ref="D25:E25" si="7">SUM(D23)</f>
        <v>1</v>
      </c>
      <c r="E25" s="21">
        <f t="shared" si="7"/>
        <v>0</v>
      </c>
      <c r="F25" s="9">
        <f>SUM(F23:F24)</f>
        <v>0</v>
      </c>
      <c r="G25" s="9">
        <f t="shared" ref="G25:H25" si="8">SUM(G23:G24)</f>
        <v>0</v>
      </c>
      <c r="H25" s="9">
        <f t="shared" si="8"/>
        <v>0</v>
      </c>
      <c r="I25" s="14"/>
      <c r="J25" s="53"/>
    </row>
    <row r="26" spans="1:10" ht="21" customHeight="1" x14ac:dyDescent="0.3">
      <c r="A26" s="36">
        <v>5</v>
      </c>
      <c r="B26" s="30" t="s">
        <v>25</v>
      </c>
      <c r="C26" s="41">
        <v>0</v>
      </c>
      <c r="D26" s="36">
        <v>1</v>
      </c>
      <c r="E26" s="41">
        <f t="shared" si="3"/>
        <v>0</v>
      </c>
      <c r="F26" s="6">
        <v>0</v>
      </c>
      <c r="G26" s="6">
        <v>0</v>
      </c>
      <c r="H26" s="6">
        <f t="shared" si="0"/>
        <v>0</v>
      </c>
      <c r="I26" s="19"/>
      <c r="J26" s="43" t="s">
        <v>26</v>
      </c>
    </row>
    <row r="27" spans="1:10" ht="21" customHeight="1" x14ac:dyDescent="0.3">
      <c r="A27" s="37"/>
      <c r="B27" s="31"/>
      <c r="C27" s="42"/>
      <c r="D27" s="37"/>
      <c r="E27" s="42"/>
      <c r="F27" s="6">
        <v>0</v>
      </c>
      <c r="G27" s="6">
        <v>0</v>
      </c>
      <c r="H27" s="6">
        <f t="shared" ref="H27" si="9">F27+G27</f>
        <v>0</v>
      </c>
      <c r="I27" s="13"/>
      <c r="J27" s="44"/>
    </row>
    <row r="28" spans="1:10" s="1" customFormat="1" ht="21" customHeight="1" x14ac:dyDescent="0.3">
      <c r="A28" s="7"/>
      <c r="B28" s="8" t="s">
        <v>27</v>
      </c>
      <c r="C28" s="21">
        <f>SUM(C26)</f>
        <v>0</v>
      </c>
      <c r="D28" s="21">
        <f t="shared" ref="D28:E28" si="10">SUM(D26)</f>
        <v>1</v>
      </c>
      <c r="E28" s="21">
        <f t="shared" si="10"/>
        <v>0</v>
      </c>
      <c r="F28" s="9">
        <f>SUM(F26:F27)</f>
        <v>0</v>
      </c>
      <c r="G28" s="9">
        <f>SUM(G26:G27)</f>
        <v>0</v>
      </c>
      <c r="H28" s="9">
        <f t="shared" ref="H28" si="11">SUM(H26:H27)</f>
        <v>0</v>
      </c>
      <c r="I28" s="14"/>
      <c r="J28" s="45"/>
    </row>
    <row r="29" spans="1:10" ht="21" customHeight="1" x14ac:dyDescent="0.3">
      <c r="A29" s="35">
        <v>6</v>
      </c>
      <c r="B29" s="29" t="s">
        <v>28</v>
      </c>
      <c r="C29" s="40">
        <v>0</v>
      </c>
      <c r="D29" s="35">
        <v>1</v>
      </c>
      <c r="E29" s="40">
        <f t="shared" si="3"/>
        <v>0</v>
      </c>
      <c r="F29" s="6">
        <v>0</v>
      </c>
      <c r="G29" s="6">
        <v>0</v>
      </c>
      <c r="H29" s="6">
        <f t="shared" si="0"/>
        <v>0</v>
      </c>
      <c r="I29" s="13"/>
      <c r="J29" s="43" t="s">
        <v>29</v>
      </c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ht="21" customHeight="1" x14ac:dyDescent="0.3">
      <c r="A32" s="35"/>
      <c r="B32" s="29"/>
      <c r="C32" s="40"/>
      <c r="D32" s="35"/>
      <c r="E32" s="40"/>
      <c r="F32" s="6">
        <v>0</v>
      </c>
      <c r="G32" s="6">
        <v>0</v>
      </c>
      <c r="H32" s="6">
        <f t="shared" si="0"/>
        <v>0</v>
      </c>
      <c r="I32" s="13"/>
      <c r="J32" s="52"/>
    </row>
    <row r="33" spans="1:10" s="1" customFormat="1" ht="21" customHeight="1" x14ac:dyDescent="0.3">
      <c r="A33" s="7"/>
      <c r="B33" s="8" t="s">
        <v>30</v>
      </c>
      <c r="C33" s="21">
        <f>SUM(C29)</f>
        <v>0</v>
      </c>
      <c r="D33" s="21">
        <f t="shared" ref="D33:E33" si="12">SUM(D29)</f>
        <v>1</v>
      </c>
      <c r="E33" s="21">
        <f t="shared" si="12"/>
        <v>0</v>
      </c>
      <c r="F33" s="9">
        <f>SUM(F29:F32)</f>
        <v>0</v>
      </c>
      <c r="G33" s="9">
        <f t="shared" ref="G33:H33" si="13">SUM(G29:G32)</f>
        <v>0</v>
      </c>
      <c r="H33" s="9">
        <f t="shared" si="13"/>
        <v>0</v>
      </c>
      <c r="I33" s="14"/>
      <c r="J33" s="53"/>
    </row>
    <row r="34" spans="1:10" ht="21" customHeight="1" x14ac:dyDescent="0.3">
      <c r="A34" s="35">
        <v>7</v>
      </c>
      <c r="B34" s="29" t="s">
        <v>31</v>
      </c>
      <c r="C34" s="40">
        <v>0</v>
      </c>
      <c r="D34" s="35">
        <v>1</v>
      </c>
      <c r="E34" s="40">
        <f t="shared" si="3"/>
        <v>0</v>
      </c>
      <c r="F34" s="6">
        <v>0</v>
      </c>
      <c r="G34" s="6">
        <v>0</v>
      </c>
      <c r="H34" s="6">
        <f t="shared" si="0"/>
        <v>0</v>
      </c>
      <c r="I34" s="13"/>
      <c r="J34" s="46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ht="21" customHeight="1" x14ac:dyDescent="0.3">
      <c r="A37" s="35"/>
      <c r="B37" s="29"/>
      <c r="C37" s="40"/>
      <c r="D37" s="35"/>
      <c r="E37" s="40"/>
      <c r="F37" s="6">
        <v>0</v>
      </c>
      <c r="G37" s="6">
        <v>0</v>
      </c>
      <c r="H37" s="6">
        <f t="shared" si="0"/>
        <v>0</v>
      </c>
      <c r="I37" s="13"/>
      <c r="J37" s="47"/>
    </row>
    <row r="38" spans="1:10" s="1" customFormat="1" ht="21" customHeight="1" x14ac:dyDescent="0.3">
      <c r="A38" s="7"/>
      <c r="B38" s="8" t="s">
        <v>32</v>
      </c>
      <c r="C38" s="21">
        <f>SUM(C34)</f>
        <v>0</v>
      </c>
      <c r="D38" s="21">
        <f t="shared" ref="D38:E38" si="14">SUM(D34)</f>
        <v>1</v>
      </c>
      <c r="E38" s="21">
        <f t="shared" si="14"/>
        <v>0</v>
      </c>
      <c r="F38" s="9">
        <f>SUM(F34:F37)</f>
        <v>0</v>
      </c>
      <c r="G38" s="9">
        <f t="shared" ref="G38:H38" si="15">SUM(G34:G37)</f>
        <v>0</v>
      </c>
      <c r="H38" s="9">
        <f t="shared" si="15"/>
        <v>0</v>
      </c>
      <c r="I38" s="14"/>
      <c r="J38" s="48"/>
    </row>
    <row r="39" spans="1:10" ht="21" customHeight="1" x14ac:dyDescent="0.3">
      <c r="A39" s="35">
        <v>8</v>
      </c>
      <c r="B39" s="29" t="s">
        <v>33</v>
      </c>
      <c r="C39" s="40">
        <v>0</v>
      </c>
      <c r="D39" s="35">
        <v>1</v>
      </c>
      <c r="E39" s="40">
        <f t="shared" si="3"/>
        <v>0</v>
      </c>
      <c r="F39" s="6">
        <v>0</v>
      </c>
      <c r="G39" s="6">
        <v>0</v>
      </c>
      <c r="H39" s="6">
        <f t="shared" si="0"/>
        <v>0</v>
      </c>
      <c r="I39" s="13"/>
      <c r="J39" s="51" t="s">
        <v>34</v>
      </c>
    </row>
    <row r="40" spans="1:10" ht="21" customHeight="1" x14ac:dyDescent="0.3">
      <c r="A40" s="35"/>
      <c r="B40" s="29"/>
      <c r="C40" s="40"/>
      <c r="D40" s="35"/>
      <c r="E40" s="40"/>
      <c r="F40" s="6">
        <v>0</v>
      </c>
      <c r="G40" s="6">
        <v>0</v>
      </c>
      <c r="H40" s="6">
        <f t="shared" si="0"/>
        <v>0</v>
      </c>
      <c r="I40" s="13"/>
      <c r="J40" s="52"/>
    </row>
    <row r="41" spans="1:10" s="1" customFormat="1" ht="21" customHeight="1" x14ac:dyDescent="0.3">
      <c r="A41" s="7"/>
      <c r="B41" s="8" t="s">
        <v>35</v>
      </c>
      <c r="C41" s="21">
        <f>SUM(C39)</f>
        <v>0</v>
      </c>
      <c r="D41" s="21">
        <f t="shared" ref="D41:E41" si="16">SUM(D39)</f>
        <v>1</v>
      </c>
      <c r="E41" s="21">
        <f t="shared" si="16"/>
        <v>0</v>
      </c>
      <c r="F41" s="9">
        <f>SUM(F39:F40)</f>
        <v>0</v>
      </c>
      <c r="G41" s="9">
        <f t="shared" ref="G41:H41" si="17">SUM(G39:G40)</f>
        <v>0</v>
      </c>
      <c r="H41" s="9">
        <f t="shared" si="17"/>
        <v>0</v>
      </c>
      <c r="I41" s="14"/>
      <c r="J41" s="53"/>
    </row>
    <row r="42" spans="1:10" ht="21" customHeight="1" x14ac:dyDescent="0.3">
      <c r="A42" s="35">
        <v>9</v>
      </c>
      <c r="B42" s="29" t="s">
        <v>36</v>
      </c>
      <c r="C42" s="40">
        <v>0</v>
      </c>
      <c r="D42" s="35">
        <v>1</v>
      </c>
      <c r="E42" s="40">
        <f t="shared" si="3"/>
        <v>0</v>
      </c>
      <c r="F42" s="6">
        <v>0</v>
      </c>
      <c r="G42" s="6">
        <v>0</v>
      </c>
      <c r="H42" s="6">
        <f t="shared" si="0"/>
        <v>0</v>
      </c>
      <c r="I42" s="13"/>
      <c r="J42" s="43" t="s">
        <v>37</v>
      </c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>F43+G43</f>
        <v>0</v>
      </c>
      <c r="I43" s="13"/>
      <c r="J43" s="44"/>
    </row>
    <row r="44" spans="1:10" ht="21" customHeight="1" x14ac:dyDescent="0.3">
      <c r="A44" s="35"/>
      <c r="B44" s="29"/>
      <c r="C44" s="40"/>
      <c r="D44" s="35"/>
      <c r="E44" s="40"/>
      <c r="F44" s="6">
        <v>0</v>
      </c>
      <c r="G44" s="6">
        <v>0</v>
      </c>
      <c r="H44" s="6">
        <f t="shared" si="0"/>
        <v>0</v>
      </c>
      <c r="I44" s="13"/>
      <c r="J44" s="44"/>
    </row>
    <row r="45" spans="1:10" s="1" customFormat="1" ht="21" customHeight="1" x14ac:dyDescent="0.3">
      <c r="A45" s="7"/>
      <c r="B45" s="8" t="s">
        <v>38</v>
      </c>
      <c r="C45" s="21">
        <f>SUM(C42)</f>
        <v>0</v>
      </c>
      <c r="D45" s="21">
        <f t="shared" ref="D45:E45" si="18">SUM(D42)</f>
        <v>1</v>
      </c>
      <c r="E45" s="21">
        <f t="shared" si="18"/>
        <v>0</v>
      </c>
      <c r="F45" s="9">
        <f>SUM(F42:F44)</f>
        <v>0</v>
      </c>
      <c r="G45" s="9">
        <f t="shared" ref="G45:H45" si="19">SUM(G42:G44)</f>
        <v>0</v>
      </c>
      <c r="H45" s="9">
        <f t="shared" si="19"/>
        <v>0</v>
      </c>
      <c r="I45" s="14"/>
      <c r="J45" s="45"/>
    </row>
    <row r="46" spans="1:10" ht="22.5" customHeight="1" x14ac:dyDescent="0.3">
      <c r="A46" s="36">
        <v>10</v>
      </c>
      <c r="B46" s="29" t="s">
        <v>39</v>
      </c>
      <c r="C46" s="40">
        <v>0</v>
      </c>
      <c r="D46" s="35">
        <v>1</v>
      </c>
      <c r="E46" s="40">
        <f t="shared" si="3"/>
        <v>0</v>
      </c>
      <c r="F46" s="6"/>
      <c r="G46" s="6">
        <v>0</v>
      </c>
      <c r="H46" s="6">
        <f>F46+G46</f>
        <v>0</v>
      </c>
      <c r="I46" s="18"/>
      <c r="J46" s="46"/>
    </row>
    <row r="47" spans="1:10" ht="22.5" customHeight="1" x14ac:dyDescent="0.3">
      <c r="A47" s="38"/>
      <c r="B47" s="29"/>
      <c r="C47" s="40"/>
      <c r="D47" s="35"/>
      <c r="E47" s="40"/>
      <c r="F47" s="6"/>
      <c r="G47" s="6">
        <v>0</v>
      </c>
      <c r="H47" s="6">
        <f t="shared" ref="H47:H48" si="20">F47+G47</f>
        <v>0</v>
      </c>
      <c r="I47" s="18"/>
      <c r="J47" s="47"/>
    </row>
    <row r="48" spans="1:10" ht="22.5" customHeight="1" x14ac:dyDescent="0.3">
      <c r="A48" s="38"/>
      <c r="B48" s="29"/>
      <c r="C48" s="40"/>
      <c r="D48" s="35"/>
      <c r="E48" s="40"/>
      <c r="F48" s="6"/>
      <c r="G48" s="6">
        <v>0</v>
      </c>
      <c r="H48" s="6">
        <f t="shared" si="20"/>
        <v>0</v>
      </c>
      <c r="I48" s="18"/>
      <c r="J48" s="47"/>
    </row>
    <row r="49" spans="1:10" ht="21" customHeight="1" x14ac:dyDescent="0.3">
      <c r="A49" s="38"/>
      <c r="B49" s="29"/>
      <c r="C49" s="40"/>
      <c r="D49" s="35"/>
      <c r="E49" s="40"/>
      <c r="F49" s="6"/>
      <c r="G49" s="6">
        <v>0</v>
      </c>
      <c r="H49" s="6">
        <f t="shared" ref="H49:H50" si="21">F49+G49</f>
        <v>0</v>
      </c>
      <c r="I49" s="19"/>
      <c r="J49" s="47"/>
    </row>
    <row r="50" spans="1:10" ht="21" customHeight="1" x14ac:dyDescent="0.3">
      <c r="A50" s="38"/>
      <c r="B50" s="29"/>
      <c r="C50" s="40"/>
      <c r="D50" s="35"/>
      <c r="E50" s="40"/>
      <c r="F50" s="6"/>
      <c r="G50" s="6">
        <v>0</v>
      </c>
      <c r="H50" s="6">
        <f t="shared" si="21"/>
        <v>0</v>
      </c>
      <c r="I50" s="19"/>
      <c r="J50" s="47"/>
    </row>
    <row r="51" spans="1:10" s="1" customFormat="1" ht="21" customHeight="1" x14ac:dyDescent="0.3">
      <c r="A51" s="7"/>
      <c r="B51" s="8" t="s">
        <v>40</v>
      </c>
      <c r="C51" s="21">
        <f>SUM(C46)</f>
        <v>0</v>
      </c>
      <c r="D51" s="21">
        <f>SUM(D46)</f>
        <v>1</v>
      </c>
      <c r="E51" s="21">
        <f>SUM(E46)</f>
        <v>0</v>
      </c>
      <c r="F51" s="9">
        <f>SUM(F46:F50)</f>
        <v>0</v>
      </c>
      <c r="G51" s="9">
        <f>SUM(G46:G50)</f>
        <v>0</v>
      </c>
      <c r="H51" s="9">
        <f>SUM(H46:H50)</f>
        <v>0</v>
      </c>
      <c r="I51" s="14"/>
      <c r="J51" s="48"/>
    </row>
    <row r="52" spans="1:10" ht="21" customHeight="1" x14ac:dyDescent="0.3">
      <c r="A52" s="7"/>
      <c r="B52" s="8" t="s">
        <v>41</v>
      </c>
      <c r="C52" s="21">
        <f t="shared" ref="C52:H52" si="22">SUM(C51,C45,C41,C38,C33,C28,C25,C22,C17,C14)</f>
        <v>80000</v>
      </c>
      <c r="D52" s="21">
        <f t="shared" si="22"/>
        <v>9</v>
      </c>
      <c r="E52" s="21">
        <f t="shared" si="22"/>
        <v>80000</v>
      </c>
      <c r="F52" s="9">
        <f t="shared" si="22"/>
        <v>65665</v>
      </c>
      <c r="G52" s="9">
        <f t="shared" si="22"/>
        <v>0</v>
      </c>
      <c r="H52" s="9">
        <f t="shared" si="22"/>
        <v>65665</v>
      </c>
      <c r="I52" s="14"/>
      <c r="J52" s="15"/>
    </row>
    <row r="56" spans="1:10" ht="21" customHeight="1" x14ac:dyDescent="0.3">
      <c r="A56" s="26" t="s">
        <v>42</v>
      </c>
      <c r="B56" s="27"/>
      <c r="C56" s="28" t="s">
        <v>43</v>
      </c>
      <c r="D56" s="28"/>
      <c r="E56" s="28" t="s">
        <v>44</v>
      </c>
      <c r="F56" s="28"/>
      <c r="G56" s="28" t="s">
        <v>45</v>
      </c>
      <c r="H56" s="28"/>
      <c r="I56" s="16" t="s">
        <v>46</v>
      </c>
    </row>
    <row r="57" spans="1:10" ht="21" customHeight="1" x14ac:dyDescent="0.3">
      <c r="A57" s="32">
        <f>E52</f>
        <v>80000</v>
      </c>
      <c r="B57" s="33"/>
      <c r="C57" s="33">
        <f>H52</f>
        <v>65665</v>
      </c>
      <c r="D57" s="33"/>
      <c r="E57" s="33">
        <f>F52</f>
        <v>65665</v>
      </c>
      <c r="F57" s="33"/>
      <c r="G57" s="33">
        <f>G52</f>
        <v>0</v>
      </c>
      <c r="H57" s="33"/>
      <c r="I57" s="17">
        <f>A57-C57</f>
        <v>14335</v>
      </c>
    </row>
    <row r="59" spans="1:10" ht="21" customHeight="1" x14ac:dyDescent="0.3">
      <c r="A59" s="10" t="s">
        <v>47</v>
      </c>
      <c r="B59" s="1"/>
      <c r="C59" s="11" t="s">
        <v>48</v>
      </c>
      <c r="D59" s="10"/>
      <c r="E59" s="10" t="s">
        <v>49</v>
      </c>
      <c r="F59" s="10"/>
      <c r="G59" s="10" t="s">
        <v>50</v>
      </c>
      <c r="H59" s="10"/>
      <c r="I59" s="1"/>
    </row>
  </sheetData>
  <mergeCells count="76">
    <mergeCell ref="J42:J45"/>
    <mergeCell ref="J46:J51"/>
    <mergeCell ref="H4:I5"/>
    <mergeCell ref="J23:J25"/>
    <mergeCell ref="J26:J28"/>
    <mergeCell ref="J29:J33"/>
    <mergeCell ref="J34:J38"/>
    <mergeCell ref="J39:J41"/>
    <mergeCell ref="J4:J5"/>
    <mergeCell ref="J6:J7"/>
    <mergeCell ref="J8:J14"/>
    <mergeCell ref="J15:J17"/>
    <mergeCell ref="J18:J22"/>
    <mergeCell ref="E29:E32"/>
    <mergeCell ref="E34:E37"/>
    <mergeCell ref="E39:E40"/>
    <mergeCell ref="E42:E44"/>
    <mergeCell ref="E46:E50"/>
    <mergeCell ref="E8:E13"/>
    <mergeCell ref="E15:E16"/>
    <mergeCell ref="E18:E21"/>
    <mergeCell ref="E23:E24"/>
    <mergeCell ref="E26:E27"/>
    <mergeCell ref="D29:D32"/>
    <mergeCell ref="D34:D37"/>
    <mergeCell ref="D39:D40"/>
    <mergeCell ref="D42:D44"/>
    <mergeCell ref="D46:D50"/>
    <mergeCell ref="D8:D13"/>
    <mergeCell ref="D15:D16"/>
    <mergeCell ref="D18:D21"/>
    <mergeCell ref="D23:D24"/>
    <mergeCell ref="D26:D27"/>
    <mergeCell ref="B46:B50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0"/>
    <mergeCell ref="A57:B57"/>
    <mergeCell ref="C57:D57"/>
    <mergeCell ref="E57:F57"/>
    <mergeCell ref="G57:H57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0"/>
    <mergeCell ref="B6:B7"/>
    <mergeCell ref="C2:H2"/>
    <mergeCell ref="C6:E6"/>
    <mergeCell ref="F6:I6"/>
    <mergeCell ref="A56:B56"/>
    <mergeCell ref="C56:D56"/>
    <mergeCell ref="E56:F56"/>
    <mergeCell ref="G56:H56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2023-08-11T06:55:24Z</cp:lastPrinted>
  <dcterms:created xsi:type="dcterms:W3CDTF">2014-04-15T08:52:00Z</dcterms:created>
  <dcterms:modified xsi:type="dcterms:W3CDTF">2023-08-11T06:56:35Z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