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tibet/Desktop/2021-2022 1st CYCLE MEETING-福州/报价/伯乐仕/"/>
    </mc:Choice>
  </mc:AlternateContent>
  <xr:revisionPtr revIDLastSave="0" documentId="13_ncr:1_{1935D4AD-F9B7-D440-AE23-16490B121138}" xr6:coauthVersionLast="46" xr6:coauthVersionMax="46" xr10:uidLastSave="{00000000-0000-0000-0000-000000000000}"/>
  <bookViews>
    <workbookView xWindow="0" yWindow="460" windowWidth="28800" windowHeight="16440" tabRatio="612" xr2:uid="{00000000-000D-0000-FFFF-FFFF00000000}"/>
  </bookViews>
  <sheets>
    <sheet name="报价汇总" sheetId="12" r:id="rId1"/>
    <sheet name="Sheet1" sheetId="17" state="hidden" r:id="rId2"/>
    <sheet name="Sheet3" sheetId="16" state="hidden" r:id="rId3"/>
    <sheet name="报价明细" sheetId="19" r:id="rId4"/>
  </sheets>
  <externalReferences>
    <externalReference r:id="rId5"/>
  </externalReferences>
  <definedNames>
    <definedName name="_xlnm.Print_Area" localSheetId="0">报价汇总!$A$1:$D$24</definedName>
  </definedNames>
  <calcPr calcId="191029" concurrentCalc="0"/>
  <pivotCaches>
    <pivotCache cacheId="6" r:id="rId6"/>
    <pivotCache cacheId="7" r:id="rId7"/>
    <pivotCache cacheId="8" r:id="rId8"/>
  </pivotCache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4" i="19" l="1"/>
  <c r="I22" i="19"/>
  <c r="I23" i="19"/>
  <c r="I79" i="19"/>
  <c r="I80" i="19"/>
  <c r="I81" i="19"/>
  <c r="I82" i="19"/>
  <c r="I75" i="19"/>
  <c r="I76" i="19"/>
  <c r="I77" i="19"/>
  <c r="I78" i="19"/>
  <c r="I20" i="19"/>
  <c r="I21" i="19"/>
  <c r="I90" i="19"/>
  <c r="I89" i="19"/>
  <c r="I88" i="19"/>
  <c r="I87" i="19"/>
  <c r="I86" i="19"/>
  <c r="I85" i="19"/>
  <c r="I84" i="19"/>
  <c r="I74" i="19"/>
  <c r="I73" i="19"/>
  <c r="I72" i="19"/>
  <c r="I71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I6" i="19"/>
  <c r="I5" i="19"/>
  <c r="I3" i="19"/>
  <c r="I4" i="19"/>
  <c r="D10" i="12"/>
  <c r="I91" i="19"/>
  <c r="D13" i="12"/>
  <c r="I25" i="19"/>
  <c r="D11" i="12"/>
  <c r="I83" i="19"/>
  <c r="D12" i="12"/>
  <c r="D14" i="12"/>
  <c r="D15" i="12"/>
  <c r="K41" i="17"/>
  <c r="K42" i="17"/>
  <c r="K40" i="17"/>
  <c r="K38" i="17"/>
  <c r="K29" i="17"/>
  <c r="K28" i="17"/>
  <c r="K22" i="17"/>
  <c r="K14" i="17"/>
  <c r="K11" i="17"/>
  <c r="K12" i="17"/>
  <c r="K10" i="17"/>
</calcChain>
</file>

<file path=xl/sharedStrings.xml><?xml version="1.0" encoding="utf-8"?>
<sst xmlns="http://schemas.openxmlformats.org/spreadsheetml/2006/main" count="656" uniqueCount="303">
  <si>
    <t>含税总计(CNY)</t>
  </si>
  <si>
    <t>Creative</t>
  </si>
  <si>
    <t>Event&amp;Production</t>
  </si>
  <si>
    <t>Video Production</t>
  </si>
  <si>
    <t>求和项:总价</t>
  </si>
  <si>
    <t>行标签</t>
  </si>
  <si>
    <t>求和项:总价
Subtotal</t>
  </si>
  <si>
    <t>大会环节</t>
  </si>
  <si>
    <t>类别
Category</t>
  </si>
  <si>
    <t>汇总</t>
  </si>
  <si>
    <t>类别</t>
  </si>
  <si>
    <t>项目
Item</t>
  </si>
  <si>
    <t>Opening video (plenary session)（大会开场视频）</t>
  </si>
  <si>
    <t>Closing ceremony</t>
  </si>
  <si>
    <t>主形象设计</t>
  </si>
  <si>
    <t>Team Building</t>
  </si>
  <si>
    <t>人员</t>
  </si>
  <si>
    <t>人员费用</t>
  </si>
  <si>
    <t>Post-event video - Closing ceremony（闭幕式现场花絮视频）</t>
  </si>
  <si>
    <t>For all sessions</t>
  </si>
  <si>
    <t>微信相关</t>
  </si>
  <si>
    <t>(空白)</t>
  </si>
  <si>
    <t>AV设备租赁</t>
  </si>
  <si>
    <t>Post-event video - Gala dinner（晚宴现场花絮视频）</t>
  </si>
  <si>
    <t>Gala dinner</t>
  </si>
  <si>
    <t>灯光设备租赁</t>
  </si>
  <si>
    <t>Post-event video - Opening cermony（大会现场花絮剪辑视频）</t>
  </si>
  <si>
    <t>Plenary session</t>
  </si>
  <si>
    <t>视频设备租赁</t>
  </si>
  <si>
    <t>Post-event video - Team building（拓展活动现场花絮视频）</t>
  </si>
  <si>
    <t>音频设备租赁</t>
  </si>
  <si>
    <t>Top Sales Video（销售明星视频）</t>
  </si>
  <si>
    <t xml:space="preserve">其他
</t>
  </si>
  <si>
    <t>差旅费用</t>
  </si>
  <si>
    <t>Warm-up Video(大会暖场视频)</t>
  </si>
  <si>
    <t>图片</t>
  </si>
  <si>
    <t>搭建</t>
  </si>
  <si>
    <t>其他</t>
  </si>
  <si>
    <t>完稿</t>
  </si>
  <si>
    <t>道具</t>
  </si>
  <si>
    <t>总计</t>
  </si>
  <si>
    <t>延展设计</t>
  </si>
  <si>
    <t>制作</t>
  </si>
  <si>
    <t>热转印布拉网展架</t>
  </si>
  <si>
    <t xml:space="preserve">易拉宝                                                                                                                                     </t>
  </si>
  <si>
    <t>项</t>
  </si>
  <si>
    <t>席位卡</t>
  </si>
  <si>
    <t>搭建人员费用</t>
  </si>
  <si>
    <t>搭建人员交通</t>
  </si>
  <si>
    <t>大型控制台</t>
  </si>
  <si>
    <t>全频音箱（线阵列系列）</t>
  </si>
  <si>
    <t>全频返送音箱</t>
  </si>
  <si>
    <t>数字功放</t>
  </si>
  <si>
    <t xml:space="preserve">数字调音台  </t>
  </si>
  <si>
    <t xml:space="preserve">无线手持式话筒 </t>
  </si>
  <si>
    <t>头戴式话筒</t>
  </si>
  <si>
    <t>有线对讲系统主机</t>
  </si>
  <si>
    <t>有线对讲系统接收点</t>
  </si>
  <si>
    <t>无线对讲系统基站</t>
  </si>
  <si>
    <t>无线对讲系统接收点</t>
  </si>
  <si>
    <t>DI盒</t>
  </si>
  <si>
    <t>图案电脑灯（切片）</t>
  </si>
  <si>
    <t>光束电脑灯</t>
  </si>
  <si>
    <t>LED变色灯</t>
  </si>
  <si>
    <t>灯光版块</t>
  </si>
  <si>
    <t>四头灯</t>
  </si>
  <si>
    <t>调光台</t>
  </si>
  <si>
    <t>人员交通</t>
  </si>
  <si>
    <t>运输费</t>
  </si>
  <si>
    <t>物料往返运输</t>
  </si>
  <si>
    <t>雾机</t>
  </si>
  <si>
    <t>采购</t>
  </si>
  <si>
    <t>人/天</t>
  </si>
  <si>
    <t>场</t>
  </si>
  <si>
    <t>Creative director</t>
  </si>
  <si>
    <t xml:space="preserve">Associate Creative Director </t>
  </si>
  <si>
    <t>Copywriter</t>
  </si>
  <si>
    <t xml:space="preserve">2D designer </t>
  </si>
  <si>
    <t xml:space="preserve">Senior Project Manager </t>
  </si>
  <si>
    <t xml:space="preserve">Project Manager </t>
  </si>
  <si>
    <t xml:space="preserve">3D designer </t>
  </si>
  <si>
    <t>Developer</t>
  </si>
  <si>
    <t>Technicals</t>
  </si>
  <si>
    <t>序号</t>
  </si>
  <si>
    <t>服务类目</t>
  </si>
  <si>
    <t>频率转换器</t>
  </si>
  <si>
    <t>网络交换机（千兆，24路）</t>
  </si>
  <si>
    <t>光缆(多模，双工，100m)</t>
  </si>
  <si>
    <t>MAC笔记本电脑</t>
  </si>
  <si>
    <t>KORNING LC-LC Fiber Cable</t>
  </si>
  <si>
    <t>低频音箱（线阵列系列）</t>
  </si>
  <si>
    <t xml:space="preserve">U段天线放大传输系统(带UA870WB指向性天线)   </t>
  </si>
  <si>
    <t>网络信号处理器</t>
  </si>
  <si>
    <t xml:space="preserve">Truss  灯光架 </t>
  </si>
  <si>
    <t>手动葫芦(1吨,15米)</t>
  </si>
  <si>
    <t>配电箱(三相,200A)</t>
  </si>
  <si>
    <t>主舞台</t>
  </si>
  <si>
    <t>发光灯带</t>
  </si>
  <si>
    <t>黑布围挡</t>
  </si>
  <si>
    <t>奖杯</t>
  </si>
  <si>
    <t>运费</t>
  </si>
  <si>
    <t>侨光灯光太空架</t>
  </si>
  <si>
    <t>面光太空架</t>
  </si>
  <si>
    <t>外场入口处氛围</t>
  </si>
  <si>
    <t>控台搭建</t>
  </si>
  <si>
    <t>手举牌</t>
  </si>
  <si>
    <t>地贴</t>
  </si>
  <si>
    <t>互动展示区1
互动</t>
  </si>
  <si>
    <t>互动展示区2
娃娃机互动</t>
  </si>
  <si>
    <t>互动展示区3
倒置空间拍摄区（有封顶）</t>
  </si>
  <si>
    <t>互动展示区4
星空拍摄区（有封顶）</t>
  </si>
  <si>
    <t>互动展示区5
游戏机互动区</t>
  </si>
  <si>
    <t>互动展示区6</t>
  </si>
  <si>
    <t>AV</t>
  </si>
  <si>
    <t>麦标套</t>
  </si>
  <si>
    <t>结算小计</t>
    <rPh sb="0" eb="1">
      <t>jie suan</t>
    </rPh>
    <rPh sb="2" eb="3">
      <t>xiao</t>
    </rPh>
    <rPh sb="3" eb="4">
      <t>ji suan</t>
    </rPh>
    <phoneticPr fontId="3" type="noConversion"/>
  </si>
  <si>
    <t>次</t>
  </si>
  <si>
    <t>A.搭建&amp;AV</t>
    <phoneticPr fontId="3" type="noConversion"/>
  </si>
  <si>
    <t>序号</t>
    <phoneticPr fontId="3" type="noConversion"/>
  </si>
  <si>
    <t>类别</t>
    <phoneticPr fontId="3" type="noConversion"/>
  </si>
  <si>
    <t>项目</t>
    <phoneticPr fontId="3" type="noConversion"/>
  </si>
  <si>
    <t>内容描述</t>
    <phoneticPr fontId="3" type="noConversion"/>
  </si>
  <si>
    <t>使用环节</t>
    <phoneticPr fontId="3" type="noConversion"/>
  </si>
  <si>
    <t>单位</t>
    <phoneticPr fontId="3" type="noConversion"/>
  </si>
  <si>
    <t>单价</t>
    <phoneticPr fontId="3" type="noConversion"/>
  </si>
  <si>
    <t>数量</t>
    <phoneticPr fontId="3" type="noConversion"/>
  </si>
  <si>
    <t>总价</t>
    <phoneticPr fontId="3" type="noConversion"/>
  </si>
  <si>
    <t>平米</t>
  </si>
  <si>
    <t>摄影摄像</t>
    <rPh sb="0" eb="1">
      <t>she ying she x</t>
    </rPh>
    <phoneticPr fontId="3" type="noConversion"/>
  </si>
  <si>
    <t>套</t>
    <phoneticPr fontId="3" type="noConversion"/>
  </si>
  <si>
    <t>Event:</t>
    <phoneticPr fontId="3" type="noConversion"/>
  </si>
  <si>
    <t>Activity site</t>
    <phoneticPr fontId="3" type="noConversion"/>
  </si>
  <si>
    <t>Set up</t>
    <phoneticPr fontId="3" type="noConversion"/>
  </si>
  <si>
    <t>Event Time</t>
    <phoneticPr fontId="3" type="noConversion"/>
  </si>
  <si>
    <t>From</t>
    <phoneticPr fontId="3" type="noConversion"/>
  </si>
  <si>
    <t>Tal：</t>
    <phoneticPr fontId="3" type="noConversion"/>
  </si>
  <si>
    <t>A</t>
    <phoneticPr fontId="3" type="noConversion"/>
  </si>
  <si>
    <t>B</t>
    <phoneticPr fontId="3" type="noConversion"/>
  </si>
  <si>
    <t>C</t>
    <phoneticPr fontId="3" type="noConversion"/>
  </si>
  <si>
    <t>E</t>
    <phoneticPr fontId="3" type="noConversion"/>
  </si>
  <si>
    <t>总计(未税）</t>
    <phoneticPr fontId="3" type="noConversion"/>
  </si>
  <si>
    <t>税点6%</t>
    <phoneticPr fontId="3" type="noConversion"/>
  </si>
  <si>
    <t>结算含税总计</t>
    <rPh sb="0" eb="1">
      <t>jie s</t>
    </rPh>
    <phoneticPr fontId="3" type="noConversion"/>
  </si>
  <si>
    <t>康辉集团北京国际会议展览有限公司（结算单）</t>
    <rPh sb="17" eb="18">
      <t>jie suan</t>
    </rPh>
    <rPh sb="19" eb="20">
      <t>dan</t>
    </rPh>
    <phoneticPr fontId="3" type="noConversion"/>
  </si>
  <si>
    <t>张芳</t>
    <phoneticPr fontId="3" type="noConversion"/>
  </si>
  <si>
    <t>Keynote制作</t>
    <rPh sb="7" eb="8">
      <t>zhi zuo</t>
    </rPh>
    <phoneticPr fontId="3" type="noConversion"/>
  </si>
  <si>
    <t>异型主舞台木质钢结构，含钢架结构 基础舞台基础版和基础保护板，面铺双层18厘多层板（0.8m高）</t>
  </si>
  <si>
    <t>延米</t>
  </si>
  <si>
    <t xml:space="preserve">铝型材 发光变色灯槽  </t>
  </si>
  <si>
    <t>组</t>
  </si>
  <si>
    <t>美工</t>
  </si>
  <si>
    <t>电工</t>
  </si>
  <si>
    <t>银色铝条车床冲压</t>
  </si>
  <si>
    <t>设计</t>
    <phoneticPr fontId="3" type="noConversion"/>
  </si>
  <si>
    <t>小计：</t>
    <phoneticPr fontId="3" type="noConversion"/>
  </si>
  <si>
    <t>10人</t>
  </si>
  <si>
    <t>人</t>
  </si>
  <si>
    <t>1人*2晚</t>
  </si>
  <si>
    <t>云摄影（Plenary session &amp; Gala Dinner ）</t>
  </si>
  <si>
    <t>AV</t>
    <phoneticPr fontId="3" type="noConversion"/>
  </si>
  <si>
    <t>搭建</t>
    <rPh sb="0" eb="1">
      <t>da jian</t>
    </rPh>
    <phoneticPr fontId="3" type="noConversion"/>
  </si>
  <si>
    <t xml:space="preserve">Servier 2021-2022 1st  CYCLE MEETING </t>
    <phoneticPr fontId="3" type="noConversion"/>
  </si>
  <si>
    <t>北京</t>
    <rPh sb="0" eb="1">
      <t>bei jinghang zhoucheng dufo s</t>
    </rPh>
    <phoneticPr fontId="3" type="noConversion"/>
  </si>
  <si>
    <t>2021/10/18-10/22</t>
    <phoneticPr fontId="3" type="noConversion"/>
  </si>
  <si>
    <t>内容制作与美化（Plenary session 、Strategic）</t>
    <rPh sb="0" eb="1">
      <t>nei rong</t>
    </rPh>
    <rPh sb="2" eb="3">
      <t>zhi zuo</t>
    </rPh>
    <rPh sb="4" eb="5">
      <t>yu</t>
    </rPh>
    <rPh sb="5" eb="6">
      <t>mei hua</t>
    </rPh>
    <phoneticPr fontId="3" type="noConversion"/>
  </si>
  <si>
    <t>舞台结构</t>
  </si>
  <si>
    <t>舞台台阶</t>
  </si>
  <si>
    <t>1.8厘米高密度板彩色三聚氰胺板饰面 （台阶高度20厘米),包含3-4阶台阶</t>
  </si>
  <si>
    <t>木质结构配地毯饰面（台阶高度20厘米），包含3-4阶台阶</t>
  </si>
  <si>
    <t>雷亚架遮挡+黑丝绒+遮光布</t>
  </si>
  <si>
    <t>背部钢架支撑</t>
  </si>
  <si>
    <t>发光灯槽</t>
  </si>
  <si>
    <t>平方</t>
  </si>
  <si>
    <t>米</t>
  </si>
  <si>
    <t>搭建人员</t>
  </si>
  <si>
    <t>布展搭建人工费用，含布展搭建和撤展移除</t>
  </si>
  <si>
    <t>人/天</t>
    <rPh sb="0" eb="1">
      <t>ren ci</t>
    </rPh>
    <phoneticPr fontId="4" type="noConversion"/>
  </si>
  <si>
    <t>LED灯带及调控装置</t>
  </si>
  <si>
    <t>6组</t>
  </si>
  <si>
    <t>LED灯带及电动调控装置</t>
    <rPh sb="6" eb="7">
      <t>dian'dong</t>
    </rPh>
    <phoneticPr fontId="31" type="noConversion"/>
  </si>
  <si>
    <t>目标背板墙</t>
  </si>
  <si>
    <t>14000mmL*3000mmH</t>
  </si>
  <si>
    <t>定制金属框架，木质基础结构，车贴画面，翻转结构</t>
  </si>
  <si>
    <t>荣誉墙</t>
  </si>
  <si>
    <t>7000mmL*3000mmH</t>
  </si>
  <si>
    <t>定制金属框架，木质基础结构，车贴画面</t>
  </si>
  <si>
    <t>展示墙</t>
  </si>
  <si>
    <t>定制金属框架，木质基础结构，方块造型，车贴画面</t>
  </si>
  <si>
    <t>2辆17.5米货车，河北-北京_往返</t>
  </si>
  <si>
    <t>搭建人工交通30人城际交通
往返2次</t>
    <phoneticPr fontId="31" type="noConversion"/>
  </si>
  <si>
    <t>现场搬运工</t>
  </si>
  <si>
    <t>组</t>
    <rPh sb="0" eb="1">
      <t>zu</t>
    </rPh>
    <phoneticPr fontId="31" type="noConversion"/>
  </si>
  <si>
    <t>平米</t>
    <rPh sb="0" eb="1">
      <t>ping'mi</t>
    </rPh>
    <phoneticPr fontId="31" type="noConversion"/>
  </si>
  <si>
    <t>车次</t>
    <rPh sb="0" eb="1">
      <t>che</t>
    </rPh>
    <rPh sb="1" eb="2">
      <t>ci</t>
    </rPh>
    <phoneticPr fontId="31" type="noConversion"/>
  </si>
  <si>
    <t>椅背贴</t>
  </si>
  <si>
    <t>不干胶腹哑膜</t>
  </si>
  <si>
    <t>手卡</t>
  </si>
  <si>
    <t>特种纸，正面腹哑膜</t>
  </si>
  <si>
    <t>张</t>
  </si>
  <si>
    <t xml:space="preserve">TERBLY  OVAL  48D  Light  </t>
  </si>
  <si>
    <t xml:space="preserve">追光灯     </t>
  </si>
  <si>
    <t xml:space="preserve">AURORA  HMI-2500  Follow Spot </t>
  </si>
  <si>
    <t xml:space="preserve">4  Bulb  Flood  Light  </t>
  </si>
  <si>
    <t xml:space="preserve">JOLLY X-15R-Beam </t>
  </si>
  <si>
    <t xml:space="preserve">Moving lights,1500w Spot-Performance </t>
  </si>
  <si>
    <t>logo灯片</t>
    <rPh sb="4" eb="5">
      <t>deng pian</t>
    </rPh>
    <phoneticPr fontId="4" type="noConversion"/>
  </si>
  <si>
    <t>含施维雅logo</t>
    <rPh sb="0" eb="1">
      <t>shi we ya</t>
    </rPh>
    <phoneticPr fontId="4" type="noConversion"/>
  </si>
  <si>
    <t>300mmx300mm</t>
  </si>
  <si>
    <t xml:space="preserve">MA  grandMA2  Light  Console  </t>
  </si>
  <si>
    <t xml:space="preserve"> 编程</t>
  </si>
  <si>
    <t>Programming</t>
  </si>
  <si>
    <t>EXPLORER Ovation LED Moving Heads Light</t>
  </si>
  <si>
    <t xml:space="preserve">Power  Distributor  Cabinet  </t>
  </si>
  <si>
    <t xml:space="preserve">XIONGYING  HSZ-80B  Manual Hoist  </t>
  </si>
  <si>
    <t xml:space="preserve">MA grandMA NSP </t>
  </si>
  <si>
    <t xml:space="preserve">Fog Machine </t>
  </si>
  <si>
    <t>信号放大器</t>
  </si>
  <si>
    <t xml:space="preserve">Lighting DA </t>
  </si>
  <si>
    <t>LED大屏幕</t>
  </si>
  <si>
    <t xml:space="preserve"> P3 LED Display LED大屏幕 （进口品牌）</t>
  </si>
  <si>
    <t xml:space="preserve"> 560 LED Controller 处理器</t>
  </si>
  <si>
    <t>视频处理器(HD/SDI)</t>
  </si>
  <si>
    <t>BARCO  EVENT  MASTER E2  Video  Processor  视频处理器(HD/SDI)</t>
  </si>
  <si>
    <t>大屏处理器</t>
    <rPh sb="0" eb="1">
      <t>da ping</t>
    </rPh>
    <rPh sb="1" eb="2">
      <t>ping</t>
    </rPh>
    <phoneticPr fontId="4" type="noConversion"/>
  </si>
  <si>
    <t xml:space="preserve">BARCO  EC-200  EVENT  Controller  </t>
  </si>
  <si>
    <t>处理器</t>
  </si>
  <si>
    <t xml:space="preserve">DATATON WATCHOUT Video Processor </t>
  </si>
  <si>
    <t xml:space="preserve">翻页提示器套装(带PC-AS4遥控器)   </t>
  </si>
  <si>
    <t xml:space="preserve">D’SAN  PC-433  PerfectCue  Light  Kit    </t>
  </si>
  <si>
    <t>分配放大器</t>
  </si>
  <si>
    <t xml:space="preserve">EXTRON DVI </t>
  </si>
  <si>
    <t>笔记本电脑</t>
  </si>
  <si>
    <t>IBM</t>
  </si>
  <si>
    <t>(APPLE , MACBOOK)</t>
  </si>
  <si>
    <t>监视器(液晶  ，24")</t>
  </si>
  <si>
    <t xml:space="preserve">PHILIPS  Monitor </t>
  </si>
  <si>
    <t>光纤延长器</t>
  </si>
  <si>
    <t xml:space="preserve">EXTRON DVI104 Tx/Rx DVI Fiber Optic Extender </t>
  </si>
  <si>
    <t>视频线材</t>
  </si>
  <si>
    <t xml:space="preserve">Video Cable </t>
  </si>
  <si>
    <t>NETGEAR JGS524 Network Switch  网络交换机（千兆，24路）</t>
  </si>
  <si>
    <t>IMAGE PR</t>
  </si>
  <si>
    <t>解密狗(6.0版本)</t>
  </si>
  <si>
    <t>DATATON WATCHOUT License Key 解密狗(6.0版本)</t>
  </si>
  <si>
    <t>LA Audiotechnik  Loudspeaker</t>
  </si>
  <si>
    <t xml:space="preserve"> 全频音箱</t>
  </si>
  <si>
    <t>LA Audiotechnik   Loudspeaker</t>
  </si>
  <si>
    <t xml:space="preserve">LA Audiotechnik Max2 Loudspeaker </t>
  </si>
  <si>
    <t xml:space="preserve">LA Audiotechnik   Subwoofer </t>
  </si>
  <si>
    <t xml:space="preserve">d&amp;b  D40 Digital Power Amplifier  </t>
  </si>
  <si>
    <t xml:space="preserve">YAMAHA  QL-5  Digital  Mixer(32ch)     Digital  Mixer(32ch)   </t>
  </si>
  <si>
    <t>舒尔UR4D+接收机</t>
  </si>
  <si>
    <t xml:space="preserve">SHURE UR4D+ Dual channel diversity receiver </t>
  </si>
  <si>
    <t>液晶电视(60"，全高清)</t>
  </si>
  <si>
    <t>SHARP LCD-60</t>
  </si>
  <si>
    <t xml:space="preserve">SHURE UR2/Beta 58A  Wireless Hand-hold Mic    Wireless Hand-hold Mic  </t>
  </si>
  <si>
    <t xml:space="preserve">SHURE UR1/WBH53 Headworn Microphone </t>
  </si>
  <si>
    <t xml:space="preserve">CLEARCOM  Master Station  </t>
  </si>
  <si>
    <t xml:space="preserve">CLEARCOM   Receiver  </t>
  </si>
  <si>
    <t xml:space="preserve">PRDUCTION  INTERCOM  MS-200  Master  Station  </t>
  </si>
  <si>
    <t xml:space="preserve">PRDUCTION INTERCOM  Receiver  </t>
  </si>
  <si>
    <t xml:space="preserve">音频线材 </t>
  </si>
  <si>
    <t xml:space="preserve">Audio Cable  </t>
  </si>
  <si>
    <t xml:space="preserve">SHURE  UA845E  UHF  Antenna  Distribution  System   </t>
  </si>
  <si>
    <t xml:space="preserve">RADIAL Pro48 Active DI Box  </t>
  </si>
  <si>
    <t>只</t>
    <rPh sb="0" eb="1">
      <t>zhi</t>
    </rPh>
    <phoneticPr fontId="4" type="noConversion"/>
  </si>
  <si>
    <t>个</t>
    <rPh sb="0" eb="1">
      <t>ge</t>
    </rPh>
    <phoneticPr fontId="4" type="noConversion"/>
  </si>
  <si>
    <t>台</t>
    <rPh sb="0" eb="1">
      <t>tai</t>
    </rPh>
    <phoneticPr fontId="4" type="noConversion"/>
  </si>
  <si>
    <t>套</t>
    <rPh sb="0" eb="1">
      <t>tao</t>
    </rPh>
    <phoneticPr fontId="4" type="noConversion"/>
  </si>
  <si>
    <t>平米</t>
    <rPh sb="0" eb="1">
      <t>ping mi</t>
    </rPh>
    <phoneticPr fontId="4" type="noConversion"/>
  </si>
  <si>
    <t>组</t>
    <rPh sb="0" eb="1">
      <t>zu</t>
    </rPh>
    <phoneticPr fontId="4" type="noConversion"/>
  </si>
  <si>
    <t>支</t>
  </si>
  <si>
    <t>AV技术人员</t>
  </si>
  <si>
    <t>电子工程师</t>
  </si>
  <si>
    <t>音频工程师</t>
  </si>
  <si>
    <t>灯光工程师</t>
  </si>
  <si>
    <t>其它技术人员</t>
  </si>
  <si>
    <t>Layer架</t>
  </si>
  <si>
    <t>无线对讲机</t>
  </si>
  <si>
    <t>音箱架</t>
    <phoneticPr fontId="31" type="noConversion"/>
  </si>
  <si>
    <t>AV运输</t>
  </si>
  <si>
    <t>Layer架（2m*2m*8m*40）</t>
  </si>
  <si>
    <t>Layer架2m*2m*8m*4</t>
    <phoneticPr fontId="31" type="noConversion"/>
  </si>
  <si>
    <t>2辆往返；北京18.5m</t>
    <phoneticPr fontId="31" type="noConversion"/>
  </si>
  <si>
    <t>个</t>
    <rPh sb="0" eb="1">
      <t>ge</t>
    </rPh>
    <phoneticPr fontId="31" type="noConversion"/>
  </si>
  <si>
    <t>趟</t>
    <rPh sb="0" eb="1">
      <t>tang</t>
    </rPh>
    <phoneticPr fontId="31" type="noConversion"/>
  </si>
  <si>
    <t>舞台台阶封边</t>
  </si>
  <si>
    <t>LED底座</t>
  </si>
  <si>
    <t>钢架结构，上铺双层18厘板，超平处理</t>
  </si>
  <si>
    <t>米</t>
    <rPh sb="0" eb="1">
      <t>mi</t>
    </rPh>
    <phoneticPr fontId="31" type="noConversion"/>
  </si>
  <si>
    <t>Truss  灯光架  450mmx450mm</t>
    <phoneticPr fontId="31" type="noConversion"/>
  </si>
  <si>
    <t>框架租赁</t>
    <phoneticPr fontId="3" type="noConversion"/>
  </si>
  <si>
    <t>现场框架</t>
    <phoneticPr fontId="3" type="noConversion"/>
  </si>
  <si>
    <t>现场工作人员</t>
  </si>
  <si>
    <t>摄影师-普通</t>
  </si>
  <si>
    <t>摄影师-资深</t>
  </si>
  <si>
    <t>修图师</t>
  </si>
  <si>
    <t>资深摄影师交通费</t>
  </si>
  <si>
    <t>1人往返 成都-北京</t>
  </si>
  <si>
    <t>资深摄影师住宿、交通、餐饮</t>
  </si>
  <si>
    <t>摄影摄像交通、餐饮（北京）</t>
  </si>
  <si>
    <t>9人*1.5天</t>
  </si>
  <si>
    <t>微信实时上传（每站设备)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</si>
</sst>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-* #,##0.00_-;\-* #,##0.00_-;_-* &quot;-&quot;??_-;_-@_-"/>
    <numFmt numFmtId="177" formatCode="_ * #,##0.00_ ;_ * \-#,##0.00_ ;_ * &quot;-&quot;??_ ;_ @_ "/>
    <numFmt numFmtId="178" formatCode="_ \¥* #,##0.00_ ;_ \¥* \-#,##0.00_ ;_ \¥* &quot;-&quot;??_ ;_ @_ "/>
    <numFmt numFmtId="179" formatCode="_-* #,##0.00\ &quot;F&quot;_-;\-* #,##0.00\ &quot;F&quot;_-;_-* &quot;-&quot;??\ &quot;F&quot;_-;_-@_-"/>
    <numFmt numFmtId="180" formatCode="_-* #,##0.00\ [$€-1]_-;\-* #,##0.00\ [$€-1]_-;_-* &quot;-&quot;??\ [$€-1]_-"/>
    <numFmt numFmtId="181" formatCode="0.00_);[Red]\(0.00\)"/>
    <numFmt numFmtId="182" formatCode="0_);[Red]\(0\)"/>
    <numFmt numFmtId="183" formatCode="0.0_);[Red]\(0.0\)"/>
  </numFmts>
  <fonts count="33">
    <font>
      <sz val="11"/>
      <color theme="1"/>
      <name val="DengXian"/>
      <charset val="134"/>
      <scheme val="minor"/>
    </font>
    <font>
      <b/>
      <sz val="11"/>
      <color rgb="FF000000"/>
      <name val="Calibri"/>
      <family val="2"/>
    </font>
    <font>
      <b/>
      <sz val="11"/>
      <color theme="1"/>
      <name val="DengXian"/>
      <family val="3"/>
      <charset val="134"/>
      <scheme val="minor"/>
    </font>
    <font>
      <sz val="9"/>
      <name val="DengXian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0"/>
      <color theme="10"/>
      <name val="Arial"/>
      <family val="2"/>
    </font>
    <font>
      <sz val="12"/>
      <name val="Times New Roman"/>
      <family val="1"/>
    </font>
    <font>
      <sz val="10"/>
      <name val="Geneva"/>
      <family val="2"/>
    </font>
    <font>
      <u/>
      <sz val="11"/>
      <color theme="10"/>
      <name val="DengXian"/>
      <family val="3"/>
      <charset val="134"/>
      <scheme val="minor"/>
    </font>
    <font>
      <sz val="12"/>
      <color indexed="8"/>
      <name val="Verdana"/>
      <family val="2"/>
    </font>
    <font>
      <u/>
      <sz val="11"/>
      <color theme="11"/>
      <name val="DengXian"/>
      <family val="3"/>
      <charset val="134"/>
      <scheme val="minor"/>
    </font>
    <font>
      <sz val="11"/>
      <name val="微软雅黑"/>
      <family val="3"/>
      <charset val="134"/>
    </font>
    <font>
      <sz val="10"/>
      <name val="微软雅黑"/>
      <family val="3"/>
      <charset val="134"/>
    </font>
    <font>
      <b/>
      <sz val="11"/>
      <name val="微软雅黑"/>
      <family val="3"/>
      <charset val="134"/>
    </font>
    <font>
      <sz val="11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4"/>
      <color theme="1"/>
      <name val="微软雅黑"/>
      <family val="3"/>
      <charset val="134"/>
    </font>
    <font>
      <b/>
      <sz val="10"/>
      <name val="微软雅黑"/>
      <family val="3"/>
      <charset val="134"/>
    </font>
    <font>
      <sz val="11"/>
      <color theme="0"/>
      <name val="微软雅黑"/>
      <family val="3"/>
      <charset val="134"/>
    </font>
    <font>
      <b/>
      <sz val="11"/>
      <color theme="0"/>
      <name val="微软雅黑"/>
      <family val="3"/>
      <charset val="134"/>
    </font>
    <font>
      <b/>
      <sz val="14"/>
      <color rgb="FFFF0000"/>
      <name val="微软雅黑"/>
      <family val="3"/>
      <charset val="134"/>
    </font>
    <font>
      <sz val="14"/>
      <color rgb="FFFF0000"/>
      <name val="微软雅黑"/>
      <family val="3"/>
      <charset val="134"/>
    </font>
    <font>
      <sz val="11"/>
      <color theme="1"/>
      <name val="DengXian"/>
      <family val="4"/>
      <charset val="134"/>
      <scheme val="minor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0"/>
      <name val="DengXian"/>
      <family val="4"/>
      <charset val="134"/>
      <scheme val="minor"/>
    </font>
    <font>
      <b/>
      <sz val="11"/>
      <name val="微软雅黑"/>
      <family val="2"/>
      <charset val="134"/>
    </font>
    <font>
      <b/>
      <sz val="11"/>
      <color theme="1"/>
      <name val="DengXian"/>
      <family val="4"/>
      <charset val="134"/>
      <scheme val="minor"/>
    </font>
    <font>
      <sz val="9"/>
      <name val="宋体"/>
      <family val="3"/>
      <charset val="134"/>
    </font>
    <font>
      <sz val="11"/>
      <color theme="1" tint="4.9989318521683403E-2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33">
    <xf numFmtId="0" fontId="0" fillId="0" borderId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180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4" fillId="0" borderId="0"/>
    <xf numFmtId="0" fontId="6" fillId="0" borderId="0">
      <alignment vertical="center"/>
    </xf>
    <xf numFmtId="0" fontId="6" fillId="0" borderId="0"/>
    <xf numFmtId="0" fontId="5" fillId="0" borderId="0"/>
    <xf numFmtId="0" fontId="7" fillId="0" borderId="0" applyNumberForma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179" fontId="4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/>
    <xf numFmtId="0" fontId="5" fillId="0" borderId="0">
      <alignment vertical="center"/>
    </xf>
    <xf numFmtId="9" fontId="4" fillId="0" borderId="0" applyFont="0" applyFill="0" applyBorder="0" applyAlignment="0" applyProtection="0"/>
    <xf numFmtId="0" fontId="5" fillId="0" borderId="0">
      <alignment vertical="center"/>
    </xf>
    <xf numFmtId="9" fontId="4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178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>
      <alignment vertical="top" wrapText="1"/>
    </xf>
    <xf numFmtId="177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>
      <alignment vertical="center"/>
    </xf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0" fillId="0" borderId="0"/>
    <xf numFmtId="0" fontId="5" fillId="0" borderId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0" fontId="17" fillId="0" borderId="0" xfId="0" applyFont="1" applyProtection="1">
      <protection locked="0"/>
    </xf>
    <xf numFmtId="0" fontId="17" fillId="0" borderId="0" xfId="0" applyFont="1" applyProtection="1"/>
    <xf numFmtId="0" fontId="17" fillId="0" borderId="1" xfId="0" applyFont="1" applyBorder="1" applyAlignment="1" applyProtection="1">
      <alignment horizontal="center"/>
    </xf>
    <xf numFmtId="0" fontId="18" fillId="0" borderId="0" xfId="0" applyFont="1" applyProtection="1"/>
    <xf numFmtId="181" fontId="17" fillId="0" borderId="0" xfId="0" applyNumberFormat="1" applyFont="1" applyProtection="1">
      <protection locked="0"/>
    </xf>
    <xf numFmtId="177" fontId="17" fillId="0" borderId="0" xfId="0" applyNumberFormat="1" applyFont="1" applyProtection="1">
      <protection locked="0"/>
    </xf>
    <xf numFmtId="0" fontId="0" fillId="0" borderId="0" xfId="0" pivotButton="1"/>
    <xf numFmtId="177" fontId="0" fillId="0" borderId="0" xfId="0" applyNumberFormat="1"/>
    <xf numFmtId="0" fontId="20" fillId="0" borderId="0" xfId="0" applyFont="1" applyAlignment="1">
      <alignment wrapText="1"/>
    </xf>
    <xf numFmtId="176" fontId="17" fillId="0" borderId="0" xfId="0" applyNumberFormat="1" applyFont="1" applyProtection="1">
      <protection locked="0"/>
    </xf>
    <xf numFmtId="0" fontId="17" fillId="0" borderId="1" xfId="0" applyFont="1" applyFill="1" applyBorder="1" applyAlignment="1">
      <alignment horizontal="left" vertical="center"/>
    </xf>
    <xf numFmtId="1" fontId="17" fillId="0" borderId="1" xfId="63" applyNumberFormat="1" applyFont="1" applyFill="1" applyBorder="1" applyAlignment="1" applyProtection="1">
      <alignment horizontal="left" vertical="center" wrapText="1"/>
    </xf>
    <xf numFmtId="1" fontId="17" fillId="0" borderId="3" xfId="63" applyNumberFormat="1" applyFont="1" applyFill="1" applyBorder="1" applyAlignment="1" applyProtection="1">
      <alignment horizontal="left" vertical="center" wrapText="1"/>
    </xf>
    <xf numFmtId="181" fontId="17" fillId="0" borderId="0" xfId="0" applyNumberFormat="1" applyFont="1" applyProtection="1"/>
    <xf numFmtId="0" fontId="16" fillId="4" borderId="1" xfId="0" applyFont="1" applyFill="1" applyBorder="1" applyAlignment="1" applyProtection="1">
      <alignment horizontal="center" vertical="center" wrapText="1"/>
    </xf>
    <xf numFmtId="0" fontId="0" fillId="0" borderId="0" xfId="0" applyFill="1"/>
    <xf numFmtId="181" fontId="0" fillId="0" borderId="0" xfId="0" applyNumberFormat="1" applyFill="1" applyAlignment="1">
      <alignment horizontal="center"/>
    </xf>
    <xf numFmtId="181" fontId="23" fillId="0" borderId="1" xfId="74" applyNumberFormat="1" applyFont="1" applyFill="1" applyBorder="1" applyAlignment="1" applyProtection="1">
      <alignment horizontal="center" wrapText="1"/>
    </xf>
    <xf numFmtId="0" fontId="24" fillId="0" borderId="0" xfId="0" applyFont="1" applyProtection="1">
      <protection locked="0"/>
    </xf>
    <xf numFmtId="0" fontId="14" fillId="0" borderId="1" xfId="0" applyFont="1" applyFill="1" applyBorder="1" applyAlignment="1" applyProtection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6" fillId="0" borderId="1" xfId="0" applyFont="1" applyFill="1" applyBorder="1" applyAlignment="1" applyProtection="1">
      <alignment horizontal="left" vertical="center" wrapText="1"/>
    </xf>
    <xf numFmtId="0" fontId="26" fillId="0" borderId="1" xfId="0" applyNumberFormat="1" applyFont="1" applyFill="1" applyBorder="1" applyAlignment="1" applyProtection="1">
      <alignment horizontal="left" vertical="center" wrapText="1"/>
    </xf>
    <xf numFmtId="181" fontId="26" fillId="0" borderId="1" xfId="0" applyNumberFormat="1" applyFont="1" applyFill="1" applyBorder="1" applyAlignment="1" applyProtection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181" fontId="17" fillId="0" borderId="1" xfId="0" applyNumberFormat="1" applyFont="1" applyFill="1" applyBorder="1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0" fontId="25" fillId="0" borderId="0" xfId="0" applyFont="1" applyFill="1"/>
    <xf numFmtId="0" fontId="28" fillId="0" borderId="0" xfId="0" applyFont="1" applyFill="1"/>
    <xf numFmtId="0" fontId="22" fillId="6" borderId="1" xfId="0" applyFont="1" applyFill="1" applyBorder="1" applyAlignment="1" applyProtection="1">
      <alignment horizontal="center" vertical="center" wrapText="1"/>
    </xf>
    <xf numFmtId="0" fontId="22" fillId="6" borderId="1" xfId="0" applyNumberFormat="1" applyFont="1" applyFill="1" applyBorder="1" applyAlignment="1" applyProtection="1">
      <alignment horizontal="center" vertical="center" wrapText="1"/>
    </xf>
    <xf numFmtId="181" fontId="22" fillId="6" borderId="1" xfId="0" applyNumberFormat="1" applyFont="1" applyFill="1" applyBorder="1" applyAlignment="1" applyProtection="1">
      <alignment horizontal="center" vertical="center" wrapText="1"/>
    </xf>
    <xf numFmtId="181" fontId="29" fillId="5" borderId="1" xfId="0" applyNumberFormat="1" applyFont="1" applyFill="1" applyBorder="1" applyAlignment="1" applyProtection="1">
      <alignment horizontal="left" vertical="center" wrapText="1"/>
    </xf>
    <xf numFmtId="0" fontId="30" fillId="0" borderId="0" xfId="0" applyFont="1" applyFill="1"/>
    <xf numFmtId="0" fontId="17" fillId="0" borderId="0" xfId="0" applyFont="1" applyFill="1" applyProtection="1">
      <protection locked="0"/>
    </xf>
    <xf numFmtId="181" fontId="14" fillId="3" borderId="2" xfId="0" applyNumberFormat="1" applyFont="1" applyFill="1" applyBorder="1" applyAlignment="1" applyProtection="1">
      <alignment horizontal="center" wrapText="1"/>
    </xf>
    <xf numFmtId="181" fontId="16" fillId="3" borderId="2" xfId="0" applyNumberFormat="1" applyFont="1" applyFill="1" applyBorder="1" applyAlignment="1" applyProtection="1">
      <alignment horizontal="center" wrapText="1"/>
    </xf>
    <xf numFmtId="181" fontId="16" fillId="0" borderId="2" xfId="74" applyNumberFormat="1" applyFont="1" applyFill="1" applyBorder="1" applyAlignment="1" applyProtection="1">
      <alignment horizontal="center" wrapText="1"/>
    </xf>
    <xf numFmtId="0" fontId="25" fillId="0" borderId="0" xfId="0" applyFont="1" applyFill="1" applyAlignment="1">
      <alignment horizontal="left"/>
    </xf>
    <xf numFmtId="0" fontId="23" fillId="0" borderId="0" xfId="74" applyFont="1" applyFill="1" applyBorder="1" applyAlignment="1" applyProtection="1">
      <alignment horizontal="right" wrapText="1"/>
    </xf>
    <xf numFmtId="181" fontId="23" fillId="0" borderId="0" xfId="74" applyNumberFormat="1" applyFont="1" applyFill="1" applyBorder="1" applyAlignment="1" applyProtection="1">
      <alignment horizontal="center" wrapText="1"/>
    </xf>
    <xf numFmtId="182" fontId="27" fillId="0" borderId="7" xfId="0" applyNumberFormat="1" applyFont="1" applyBorder="1" applyAlignment="1">
      <alignment horizontal="center" vertical="center" wrapText="1"/>
    </xf>
    <xf numFmtId="182" fontId="27" fillId="0" borderId="7" xfId="0" applyNumberFormat="1" applyFont="1" applyBorder="1" applyAlignment="1">
      <alignment horizontal="left" vertical="center" wrapText="1"/>
    </xf>
    <xf numFmtId="182" fontId="27" fillId="0" borderId="7" xfId="0" applyNumberFormat="1" applyFont="1" applyBorder="1" applyAlignment="1">
      <alignment vertical="center" wrapText="1"/>
    </xf>
    <xf numFmtId="182" fontId="27" fillId="0" borderId="7" xfId="0" applyNumberFormat="1" applyFont="1" applyBorder="1" applyAlignment="1" applyProtection="1">
      <alignment horizontal="center" vertical="center" wrapText="1"/>
      <protection locked="0"/>
    </xf>
    <xf numFmtId="183" fontId="27" fillId="0" borderId="7" xfId="0" applyNumberFormat="1" applyFont="1" applyBorder="1" applyAlignment="1" applyProtection="1">
      <alignment horizontal="center" vertical="center" wrapText="1"/>
      <protection locked="0"/>
    </xf>
    <xf numFmtId="182" fontId="27" fillId="0" borderId="7" xfId="0" applyNumberFormat="1" applyFont="1" applyBorder="1" applyAlignment="1" applyProtection="1">
      <alignment horizontal="left" vertical="center" wrapText="1"/>
      <protection locked="0"/>
    </xf>
    <xf numFmtId="182" fontId="32" fillId="0" borderId="7" xfId="0" applyNumberFormat="1" applyFont="1" applyBorder="1" applyAlignment="1" applyProtection="1">
      <alignment horizontal="left" vertical="center" wrapText="1"/>
      <protection locked="0"/>
    </xf>
    <xf numFmtId="182" fontId="27" fillId="0" borderId="3" xfId="0" applyNumberFormat="1" applyFont="1" applyBorder="1" applyAlignment="1" applyProtection="1">
      <alignment horizontal="center" vertical="center" wrapText="1"/>
      <protection locked="0"/>
    </xf>
    <xf numFmtId="181" fontId="27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74" applyFont="1" applyFill="1" applyBorder="1" applyAlignment="1" applyProtection="1">
      <alignment horizontal="right" wrapText="1"/>
    </xf>
    <xf numFmtId="0" fontId="14" fillId="3" borderId="1" xfId="0" applyFont="1" applyFill="1" applyBorder="1" applyAlignment="1" applyProtection="1">
      <alignment horizontal="center" wrapText="1"/>
    </xf>
    <xf numFmtId="0" fontId="14" fillId="3" borderId="2" xfId="0" applyFont="1" applyFill="1" applyBorder="1" applyAlignment="1" applyProtection="1">
      <alignment horizontal="center" wrapText="1"/>
    </xf>
    <xf numFmtId="0" fontId="14" fillId="3" borderId="4" xfId="0" applyFont="1" applyFill="1" applyBorder="1" applyAlignment="1" applyProtection="1">
      <alignment horizontal="center" wrapText="1"/>
    </xf>
    <xf numFmtId="0" fontId="16" fillId="3" borderId="2" xfId="0" applyFont="1" applyFill="1" applyBorder="1" applyAlignment="1" applyProtection="1">
      <alignment horizontal="center" wrapText="1"/>
    </xf>
    <xf numFmtId="0" fontId="16" fillId="3" borderId="4" xfId="0" applyFont="1" applyFill="1" applyBorder="1" applyAlignment="1" applyProtection="1">
      <alignment horizontal="center" wrapText="1"/>
    </xf>
    <xf numFmtId="0" fontId="16" fillId="0" borderId="2" xfId="74" applyFont="1" applyFill="1" applyBorder="1" applyAlignment="1" applyProtection="1">
      <alignment horizontal="right" wrapText="1"/>
    </xf>
    <xf numFmtId="0" fontId="16" fillId="0" borderId="3" xfId="74" applyFont="1" applyFill="1" applyBorder="1" applyAlignment="1" applyProtection="1">
      <alignment horizontal="right" wrapText="1"/>
    </xf>
    <xf numFmtId="0" fontId="16" fillId="0" borderId="4" xfId="74" applyFont="1" applyFill="1" applyBorder="1" applyAlignment="1" applyProtection="1">
      <alignment horizontal="right" wrapText="1"/>
    </xf>
    <xf numFmtId="0" fontId="26" fillId="0" borderId="2" xfId="0" applyFont="1" applyFill="1" applyBorder="1" applyAlignment="1" applyProtection="1">
      <alignment horizontal="center" vertical="center" wrapText="1"/>
    </xf>
    <xf numFmtId="0" fontId="26" fillId="0" borderId="4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/>
    </xf>
    <xf numFmtId="0" fontId="16" fillId="4" borderId="1" xfId="0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wrapText="1"/>
      <protection locked="0"/>
    </xf>
    <xf numFmtId="31" fontId="17" fillId="0" borderId="3" xfId="0" applyNumberFormat="1" applyFont="1" applyBorder="1" applyAlignment="1" applyProtection="1">
      <alignment horizontal="center"/>
    </xf>
    <xf numFmtId="0" fontId="17" fillId="0" borderId="3" xfId="0" applyFont="1" applyBorder="1" applyAlignment="1" applyProtection="1">
      <alignment horizontal="center"/>
    </xf>
    <xf numFmtId="0" fontId="16" fillId="5" borderId="2" xfId="0" applyFont="1" applyFill="1" applyBorder="1" applyAlignment="1" applyProtection="1">
      <alignment horizontal="right" vertical="center" wrapText="1"/>
    </xf>
    <xf numFmtId="0" fontId="16" fillId="5" borderId="3" xfId="0" applyFont="1" applyFill="1" applyBorder="1" applyAlignment="1" applyProtection="1">
      <alignment horizontal="right" vertical="center" wrapText="1"/>
    </xf>
    <xf numFmtId="0" fontId="16" fillId="5" borderId="4" xfId="0" applyFont="1" applyFill="1" applyBorder="1" applyAlignment="1" applyProtection="1">
      <alignment horizontal="right" vertical="center" wrapText="1"/>
    </xf>
    <xf numFmtId="0" fontId="21" fillId="0" borderId="1" xfId="0" applyFont="1" applyFill="1" applyBorder="1" applyAlignment="1">
      <alignment horizontal="left"/>
    </xf>
  </cellXfs>
  <cellStyles count="1733">
    <cellStyle name="_ET_STYLE_NoName_00_" xfId="54" xr:uid="{00000000-0005-0000-0000-000000000000}"/>
    <cellStyle name="_ET_STYLE_NoName_00_ 2" xfId="1708" xr:uid="{00000000-0005-0000-0000-000001000000}"/>
    <cellStyle name="0,0_x000a__x000a_NA_x000a__x000a_" xfId="66" xr:uid="{00000000-0005-0000-0000-000002000000}"/>
    <cellStyle name="0,0_x000d__x000d_NA_x000d__x000d_" xfId="1709" xr:uid="{00000000-0005-0000-0000-000003000000}"/>
    <cellStyle name="Currency 2" xfId="68" xr:uid="{00000000-0005-0000-0000-000004000000}"/>
    <cellStyle name="Currency 3" xfId="69" xr:uid="{00000000-0005-0000-0000-000005000000}"/>
    <cellStyle name="Euro" xfId="16" xr:uid="{00000000-0005-0000-0000-000006000000}"/>
    <cellStyle name="Hyperlink 2" xfId="45" xr:uid="{00000000-0005-0000-0000-000007000000}"/>
    <cellStyle name="Monétaire 2" xfId="73" xr:uid="{00000000-0005-0000-0000-000008000000}"/>
    <cellStyle name="Normal 2" xfId="63" xr:uid="{00000000-0005-0000-0000-000009000000}"/>
    <cellStyle name="Normal 2 2" xfId="57" xr:uid="{00000000-0005-0000-0000-00000A000000}"/>
    <cellStyle name="Normal 2 2 2" xfId="75" xr:uid="{00000000-0005-0000-0000-00000B000000}"/>
    <cellStyle name="Normal 2 2 2 2" xfId="60" xr:uid="{00000000-0005-0000-0000-00000C000000}"/>
    <cellStyle name="Normal 2 2 3" xfId="56" xr:uid="{00000000-0005-0000-0000-00000D000000}"/>
    <cellStyle name="Normal 2 3" xfId="76" xr:uid="{00000000-0005-0000-0000-00000E000000}"/>
    <cellStyle name="Normal 2 3 2" xfId="58" xr:uid="{00000000-0005-0000-0000-00000F000000}"/>
    <cellStyle name="Normal 2 4" xfId="82" xr:uid="{00000000-0005-0000-0000-000010000000}"/>
    <cellStyle name="Normal 3" xfId="65" xr:uid="{00000000-0005-0000-0000-000011000000}"/>
    <cellStyle name="Normal 4" xfId="84" xr:uid="{00000000-0005-0000-0000-000012000000}"/>
    <cellStyle name="Normal 5" xfId="85" xr:uid="{00000000-0005-0000-0000-000013000000}"/>
    <cellStyle name="Percent 2" xfId="87" xr:uid="{00000000-0005-0000-0000-000014000000}"/>
    <cellStyle name="Percent 3" xfId="89" xr:uid="{00000000-0005-0000-0000-000015000000}"/>
    <cellStyle name="常规" xfId="0" builtinId="0"/>
    <cellStyle name="常规 10" xfId="90" xr:uid="{00000000-0005-0000-0000-000017000000}"/>
    <cellStyle name="常规 10 2" xfId="92" xr:uid="{00000000-0005-0000-0000-000018000000}"/>
    <cellStyle name="常规 10 2 2" xfId="94" xr:uid="{00000000-0005-0000-0000-000019000000}"/>
    <cellStyle name="常规 10 2 2 2" xfId="97" xr:uid="{00000000-0005-0000-0000-00001A000000}"/>
    <cellStyle name="常规 10 2 3" xfId="100" xr:uid="{00000000-0005-0000-0000-00001B000000}"/>
    <cellStyle name="常规 10 3" xfId="103" xr:uid="{00000000-0005-0000-0000-00001C000000}"/>
    <cellStyle name="常规 10 3 2" xfId="107" xr:uid="{00000000-0005-0000-0000-00001D000000}"/>
    <cellStyle name="常规 10 4" xfId="108" xr:uid="{00000000-0005-0000-0000-00001E000000}"/>
    <cellStyle name="常规 11" xfId="109" xr:uid="{00000000-0005-0000-0000-00001F000000}"/>
    <cellStyle name="常规 11 2" xfId="112" xr:uid="{00000000-0005-0000-0000-000020000000}"/>
    <cellStyle name="常规 11 2 2" xfId="114" xr:uid="{00000000-0005-0000-0000-000021000000}"/>
    <cellStyle name="常规 11 3" xfId="116" xr:uid="{00000000-0005-0000-0000-000022000000}"/>
    <cellStyle name="常规 12" xfId="120" xr:uid="{00000000-0005-0000-0000-000023000000}"/>
    <cellStyle name="常规 12 2" xfId="122" xr:uid="{00000000-0005-0000-0000-000024000000}"/>
    <cellStyle name="常规 12 2 2" xfId="18" xr:uid="{00000000-0005-0000-0000-000025000000}"/>
    <cellStyle name="常规 12 2 2 2" xfId="124" xr:uid="{00000000-0005-0000-0000-000026000000}"/>
    <cellStyle name="常规 12 2 2 2 2" xfId="26" xr:uid="{00000000-0005-0000-0000-000027000000}"/>
    <cellStyle name="常规 12 2 2 2 2 2" xfId="28" xr:uid="{00000000-0005-0000-0000-000028000000}"/>
    <cellStyle name="常规 12 2 2 2 2 2 2" xfId="126" xr:uid="{00000000-0005-0000-0000-000029000000}"/>
    <cellStyle name="常规 12 2 2 2 2 2 2 2" xfId="128" xr:uid="{00000000-0005-0000-0000-00002A000000}"/>
    <cellStyle name="常规 12 2 2 2 2 2 2 2 2" xfId="129" xr:uid="{00000000-0005-0000-0000-00002B000000}"/>
    <cellStyle name="常规 12 2 2 2 2 2 2 3" xfId="132" xr:uid="{00000000-0005-0000-0000-00002C000000}"/>
    <cellStyle name="常规 12 2 2 2 2 2 3" xfId="134" xr:uid="{00000000-0005-0000-0000-00002D000000}"/>
    <cellStyle name="常规 12 2 2 2 2 2 3 2" xfId="110" xr:uid="{00000000-0005-0000-0000-00002E000000}"/>
    <cellStyle name="常规 12 2 2 2 2 2 4" xfId="136" xr:uid="{00000000-0005-0000-0000-00002F000000}"/>
    <cellStyle name="常规 12 2 2 2 2 3" xfId="29" xr:uid="{00000000-0005-0000-0000-000030000000}"/>
    <cellStyle name="常规 12 2 2 2 2 3 2" xfId="139" xr:uid="{00000000-0005-0000-0000-000031000000}"/>
    <cellStyle name="常规 12 2 2 2 2 3 2 2" xfId="141" xr:uid="{00000000-0005-0000-0000-000032000000}"/>
    <cellStyle name="常规 12 2 2 2 2 3 3" xfId="143" xr:uid="{00000000-0005-0000-0000-000033000000}"/>
    <cellStyle name="常规 12 2 2 2 2 4" xfId="20" xr:uid="{00000000-0005-0000-0000-000034000000}"/>
    <cellStyle name="常规 12 2 2 2 2 4 2" xfId="145" xr:uid="{00000000-0005-0000-0000-000035000000}"/>
    <cellStyle name="常规 12 2 2 2 2 5" xfId="147" xr:uid="{00000000-0005-0000-0000-000036000000}"/>
    <cellStyle name="常规 12 2 2 2 3" xfId="149" xr:uid="{00000000-0005-0000-0000-000037000000}"/>
    <cellStyle name="常规 12 2 2 2 3 2" xfId="150" xr:uid="{00000000-0005-0000-0000-000038000000}"/>
    <cellStyle name="常规 12 2 2 2 3 2 2" xfId="152" xr:uid="{00000000-0005-0000-0000-000039000000}"/>
    <cellStyle name="常规 12 2 2 2 3 2 2 2" xfId="154" xr:uid="{00000000-0005-0000-0000-00003A000000}"/>
    <cellStyle name="常规 12 2 2 2 3 2 3" xfId="125" xr:uid="{00000000-0005-0000-0000-00003B000000}"/>
    <cellStyle name="常规 12 2 2 2 3 3" xfId="155" xr:uid="{00000000-0005-0000-0000-00003C000000}"/>
    <cellStyle name="常规 12 2 2 2 3 3 2" xfId="157" xr:uid="{00000000-0005-0000-0000-00003D000000}"/>
    <cellStyle name="常规 12 2 2 2 3 4" xfId="159" xr:uid="{00000000-0005-0000-0000-00003E000000}"/>
    <cellStyle name="常规 12 2 2 2 4" xfId="160" xr:uid="{00000000-0005-0000-0000-00003F000000}"/>
    <cellStyle name="常规 12 2 2 2 4 2" xfId="161" xr:uid="{00000000-0005-0000-0000-000040000000}"/>
    <cellStyle name="常规 12 2 2 2 4 2 2" xfId="163" xr:uid="{00000000-0005-0000-0000-000041000000}"/>
    <cellStyle name="常规 12 2 2 2 4 3" xfId="164" xr:uid="{00000000-0005-0000-0000-000042000000}"/>
    <cellStyle name="常规 12 2 2 2 5" xfId="166" xr:uid="{00000000-0005-0000-0000-000043000000}"/>
    <cellStyle name="常规 12 2 2 2 5 2" xfId="167" xr:uid="{00000000-0005-0000-0000-000044000000}"/>
    <cellStyle name="常规 12 2 2 2 6" xfId="168" xr:uid="{00000000-0005-0000-0000-000045000000}"/>
    <cellStyle name="常规 12 2 2 3" xfId="17" xr:uid="{00000000-0005-0000-0000-000046000000}"/>
    <cellStyle name="常规 12 2 2 3 2" xfId="169" xr:uid="{00000000-0005-0000-0000-000047000000}"/>
    <cellStyle name="常规 12 2 2 3 2 2" xfId="170" xr:uid="{00000000-0005-0000-0000-000048000000}"/>
    <cellStyle name="常规 12 2 2 3 2 2 2" xfId="171" xr:uid="{00000000-0005-0000-0000-000049000000}"/>
    <cellStyle name="常规 12 2 2 3 2 2 2 2" xfId="172" xr:uid="{00000000-0005-0000-0000-00004A000000}"/>
    <cellStyle name="常规 12 2 2 3 2 2 3" xfId="173" xr:uid="{00000000-0005-0000-0000-00004B000000}"/>
    <cellStyle name="常规 12 2 2 3 2 3" xfId="37" xr:uid="{00000000-0005-0000-0000-00004C000000}"/>
    <cellStyle name="常规 12 2 2 3 2 3 2" xfId="174" xr:uid="{00000000-0005-0000-0000-00004D000000}"/>
    <cellStyle name="常规 12 2 2 3 2 4" xfId="176" xr:uid="{00000000-0005-0000-0000-00004E000000}"/>
    <cellStyle name="常规 12 2 2 3 3" xfId="177" xr:uid="{00000000-0005-0000-0000-00004F000000}"/>
    <cellStyle name="常规 12 2 2 3 3 2" xfId="178" xr:uid="{00000000-0005-0000-0000-000050000000}"/>
    <cellStyle name="常规 12 2 2 3 3 2 2" xfId="30" xr:uid="{00000000-0005-0000-0000-000051000000}"/>
    <cellStyle name="常规 12 2 2 3 3 3" xfId="180" xr:uid="{00000000-0005-0000-0000-000052000000}"/>
    <cellStyle name="常规 12 2 2 3 4" xfId="181" xr:uid="{00000000-0005-0000-0000-000053000000}"/>
    <cellStyle name="常规 12 2 2 3 4 2" xfId="182" xr:uid="{00000000-0005-0000-0000-000054000000}"/>
    <cellStyle name="常规 12 2 2 3 5" xfId="24" xr:uid="{00000000-0005-0000-0000-000055000000}"/>
    <cellStyle name="常规 12 2 2 4" xfId="183" xr:uid="{00000000-0005-0000-0000-000056000000}"/>
    <cellStyle name="常规 12 2 2 4 2" xfId="184" xr:uid="{00000000-0005-0000-0000-000057000000}"/>
    <cellStyle name="常规 12 2 2 4 2 2" xfId="187" xr:uid="{00000000-0005-0000-0000-000058000000}"/>
    <cellStyle name="常规 12 2 2 4 3" xfId="10" xr:uid="{00000000-0005-0000-0000-000059000000}"/>
    <cellStyle name="常规 12 2 2 5" xfId="189" xr:uid="{00000000-0005-0000-0000-00005A000000}"/>
    <cellStyle name="常规 12 2 2 5 2" xfId="41" xr:uid="{00000000-0005-0000-0000-00005B000000}"/>
    <cellStyle name="常规 12 2 2 6" xfId="191" xr:uid="{00000000-0005-0000-0000-00005C000000}"/>
    <cellStyle name="常规 12 2 3" xfId="11" xr:uid="{00000000-0005-0000-0000-00005D000000}"/>
    <cellStyle name="常规 12 2 3 2" xfId="192" xr:uid="{00000000-0005-0000-0000-00005E000000}"/>
    <cellStyle name="常规 12 2 3 2 2" xfId="193" xr:uid="{00000000-0005-0000-0000-00005F000000}"/>
    <cellStyle name="常规 12 2 3 2 2 2" xfId="195" xr:uid="{00000000-0005-0000-0000-000060000000}"/>
    <cellStyle name="常规 12 2 3 2 2 2 2" xfId="196" xr:uid="{00000000-0005-0000-0000-000061000000}"/>
    <cellStyle name="常规 12 2 3 2 2 2 2 2" xfId="198" xr:uid="{00000000-0005-0000-0000-000062000000}"/>
    <cellStyle name="常规 12 2 3 2 2 2 3" xfId="201" xr:uid="{00000000-0005-0000-0000-000063000000}"/>
    <cellStyle name="常规 12 2 3 2 2 3" xfId="202" xr:uid="{00000000-0005-0000-0000-000064000000}"/>
    <cellStyle name="常规 12 2 3 2 2 3 2" xfId="32" xr:uid="{00000000-0005-0000-0000-000065000000}"/>
    <cellStyle name="常规 12 2 3 2 2 4" xfId="203" xr:uid="{00000000-0005-0000-0000-000066000000}"/>
    <cellStyle name="常规 12 2 3 2 3" xfId="62" xr:uid="{00000000-0005-0000-0000-000067000000}"/>
    <cellStyle name="常规 12 2 3 2 3 2" xfId="39" xr:uid="{00000000-0005-0000-0000-000068000000}"/>
    <cellStyle name="常规 12 2 3 2 3 2 2" xfId="50" xr:uid="{00000000-0005-0000-0000-000069000000}"/>
    <cellStyle name="常规 12 2 3 2 3 3" xfId="204" xr:uid="{00000000-0005-0000-0000-00006A000000}"/>
    <cellStyle name="常规 12 2 3 2 4" xfId="151" xr:uid="{00000000-0005-0000-0000-00006B000000}"/>
    <cellStyle name="常规 12 2 3 2 4 2" xfId="153" xr:uid="{00000000-0005-0000-0000-00006C000000}"/>
    <cellStyle name="常规 12 2 3 2 5" xfId="156" xr:uid="{00000000-0005-0000-0000-00006D000000}"/>
    <cellStyle name="常规 12 2 3 3" xfId="205" xr:uid="{00000000-0005-0000-0000-00006E000000}"/>
    <cellStyle name="常规 12 2 3 3 2" xfId="206" xr:uid="{00000000-0005-0000-0000-00006F000000}"/>
    <cellStyle name="常规 12 2 3 3 2 2" xfId="67" xr:uid="{00000000-0005-0000-0000-000070000000}"/>
    <cellStyle name="常规 12 2 3 3 2 2 2" xfId="46" xr:uid="{00000000-0005-0000-0000-000071000000}"/>
    <cellStyle name="常规 12 2 3 3 2 3" xfId="207" xr:uid="{00000000-0005-0000-0000-000072000000}"/>
    <cellStyle name="常规 12 2 3 3 3" xfId="208" xr:uid="{00000000-0005-0000-0000-000073000000}"/>
    <cellStyle name="常规 12 2 3 3 3 2" xfId="209" xr:uid="{00000000-0005-0000-0000-000074000000}"/>
    <cellStyle name="常规 12 2 3 3 4" xfId="162" xr:uid="{00000000-0005-0000-0000-000075000000}"/>
    <cellStyle name="常规 12 2 3 4" xfId="210" xr:uid="{00000000-0005-0000-0000-000076000000}"/>
    <cellStyle name="常规 12 2 3 4 2" xfId="211" xr:uid="{00000000-0005-0000-0000-000077000000}"/>
    <cellStyle name="常规 12 2 3 4 2 2" xfId="212" xr:uid="{00000000-0005-0000-0000-000078000000}"/>
    <cellStyle name="常规 12 2 3 4 3" xfId="216" xr:uid="{00000000-0005-0000-0000-000079000000}"/>
    <cellStyle name="常规 12 2 3 5" xfId="217" xr:uid="{00000000-0005-0000-0000-00007A000000}"/>
    <cellStyle name="常规 12 2 3 5 2" xfId="218" xr:uid="{00000000-0005-0000-0000-00007B000000}"/>
    <cellStyle name="常规 12 2 3 6" xfId="219" xr:uid="{00000000-0005-0000-0000-00007C000000}"/>
    <cellStyle name="常规 12 2 4" xfId="31" xr:uid="{00000000-0005-0000-0000-00007D000000}"/>
    <cellStyle name="常规 12 2 4 2" xfId="220" xr:uid="{00000000-0005-0000-0000-00007E000000}"/>
    <cellStyle name="常规 12 2 4 2 2" xfId="221" xr:uid="{00000000-0005-0000-0000-00007F000000}"/>
    <cellStyle name="常规 12 2 4 2 2 2" xfId="13" xr:uid="{00000000-0005-0000-0000-000080000000}"/>
    <cellStyle name="常规 12 2 4 2 2 2 2" xfId="222" xr:uid="{00000000-0005-0000-0000-000081000000}"/>
    <cellStyle name="常规 12 2 4 2 2 3" xfId="223" xr:uid="{00000000-0005-0000-0000-000082000000}"/>
    <cellStyle name="常规 12 2 4 2 3" xfId="38" xr:uid="{00000000-0005-0000-0000-000083000000}"/>
    <cellStyle name="常规 12 2 4 2 3 2" xfId="226" xr:uid="{00000000-0005-0000-0000-000084000000}"/>
    <cellStyle name="常规 12 2 4 2 4" xfId="179" xr:uid="{00000000-0005-0000-0000-000085000000}"/>
    <cellStyle name="常规 12 2 4 3" xfId="227" xr:uid="{00000000-0005-0000-0000-000086000000}"/>
    <cellStyle name="常规 12 2 4 3 2" xfId="228" xr:uid="{00000000-0005-0000-0000-000087000000}"/>
    <cellStyle name="常规 12 2 4 3 2 2" xfId="229" xr:uid="{00000000-0005-0000-0000-000088000000}"/>
    <cellStyle name="常规 12 2 4 3 3" xfId="230" xr:uid="{00000000-0005-0000-0000-000089000000}"/>
    <cellStyle name="常规 12 2 4 4" xfId="231" xr:uid="{00000000-0005-0000-0000-00008A000000}"/>
    <cellStyle name="常规 12 2 4 4 2" xfId="232" xr:uid="{00000000-0005-0000-0000-00008B000000}"/>
    <cellStyle name="常规 12 2 4 5" xfId="233" xr:uid="{00000000-0005-0000-0000-00008C000000}"/>
    <cellStyle name="常规 12 2 5" xfId="48" xr:uid="{00000000-0005-0000-0000-00008D000000}"/>
    <cellStyle name="常规 12 2 5 2" xfId="234" xr:uid="{00000000-0005-0000-0000-00008E000000}"/>
    <cellStyle name="常规 12 2 5 2 2" xfId="235" xr:uid="{00000000-0005-0000-0000-00008F000000}"/>
    <cellStyle name="常规 12 2 5 3" xfId="237" xr:uid="{00000000-0005-0000-0000-000090000000}"/>
    <cellStyle name="常规 12 2 6" xfId="52" xr:uid="{00000000-0005-0000-0000-000091000000}"/>
    <cellStyle name="常规 12 2 6 2" xfId="238" xr:uid="{00000000-0005-0000-0000-000092000000}"/>
    <cellStyle name="常规 12 2 7" xfId="240" xr:uid="{00000000-0005-0000-0000-000093000000}"/>
    <cellStyle name="常规 12 3" xfId="242" xr:uid="{00000000-0005-0000-0000-000094000000}"/>
    <cellStyle name="常规 12 3 2" xfId="245" xr:uid="{00000000-0005-0000-0000-000095000000}"/>
    <cellStyle name="常规 12 3 2 2" xfId="247" xr:uid="{00000000-0005-0000-0000-000096000000}"/>
    <cellStyle name="常规 12 3 2 2 2" xfId="2" xr:uid="{00000000-0005-0000-0000-000097000000}"/>
    <cellStyle name="常规 12 3 2 2 2 2" xfId="250" xr:uid="{00000000-0005-0000-0000-000098000000}"/>
    <cellStyle name="常规 12 3 2 2 2 2 2" xfId="252" xr:uid="{00000000-0005-0000-0000-000099000000}"/>
    <cellStyle name="常规 12 3 2 2 2 2 2 2" xfId="78" xr:uid="{00000000-0005-0000-0000-00009A000000}"/>
    <cellStyle name="常规 12 3 2 2 2 2 3" xfId="255" xr:uid="{00000000-0005-0000-0000-00009B000000}"/>
    <cellStyle name="常规 12 3 2 2 2 3" xfId="257" xr:uid="{00000000-0005-0000-0000-00009C000000}"/>
    <cellStyle name="常规 12 3 2 2 2 3 2" xfId="259" xr:uid="{00000000-0005-0000-0000-00009D000000}"/>
    <cellStyle name="常规 12 3 2 2 2 4" xfId="261" xr:uid="{00000000-0005-0000-0000-00009E000000}"/>
    <cellStyle name="常规 12 3 2 2 3" xfId="264" xr:uid="{00000000-0005-0000-0000-00009F000000}"/>
    <cellStyle name="常规 12 3 2 2 3 2" xfId="267" xr:uid="{00000000-0005-0000-0000-0000A0000000}"/>
    <cellStyle name="常规 12 3 2 2 3 2 2" xfId="269" xr:uid="{00000000-0005-0000-0000-0000A1000000}"/>
    <cellStyle name="常规 12 3 2 2 3 3" xfId="271" xr:uid="{00000000-0005-0000-0000-0000A2000000}"/>
    <cellStyle name="常规 12 3 2 2 4" xfId="273" xr:uid="{00000000-0005-0000-0000-0000A3000000}"/>
    <cellStyle name="常规 12 3 2 2 4 2" xfId="224" xr:uid="{00000000-0005-0000-0000-0000A4000000}"/>
    <cellStyle name="常规 12 3 2 2 5" xfId="275" xr:uid="{00000000-0005-0000-0000-0000A5000000}"/>
    <cellStyle name="常规 12 3 2 3" xfId="130" xr:uid="{00000000-0005-0000-0000-0000A6000000}"/>
    <cellStyle name="常规 12 3 2 3 2" xfId="276" xr:uid="{00000000-0005-0000-0000-0000A7000000}"/>
    <cellStyle name="常规 12 3 2 3 2 2" xfId="15" xr:uid="{00000000-0005-0000-0000-0000A8000000}"/>
    <cellStyle name="常规 12 3 2 3 2 2 2" xfId="137" xr:uid="{00000000-0005-0000-0000-0000A9000000}"/>
    <cellStyle name="常规 12 3 2 3 2 3" xfId="278" xr:uid="{00000000-0005-0000-0000-0000AA000000}"/>
    <cellStyle name="常规 12 3 2 3 3" xfId="280" xr:uid="{00000000-0005-0000-0000-0000AB000000}"/>
    <cellStyle name="常规 12 3 2 3 3 2" xfId="282" xr:uid="{00000000-0005-0000-0000-0000AC000000}"/>
    <cellStyle name="常规 12 3 2 3 4" xfId="127" xr:uid="{00000000-0005-0000-0000-0000AD000000}"/>
    <cellStyle name="常规 12 3 2 4" xfId="284" xr:uid="{00000000-0005-0000-0000-0000AE000000}"/>
    <cellStyle name="常规 12 3 2 4 2" xfId="286" xr:uid="{00000000-0005-0000-0000-0000AF000000}"/>
    <cellStyle name="常规 12 3 2 4 2 2" xfId="289" xr:uid="{00000000-0005-0000-0000-0000B0000000}"/>
    <cellStyle name="常规 12 3 2 4 3" xfId="185" xr:uid="{00000000-0005-0000-0000-0000B1000000}"/>
    <cellStyle name="常规 12 3 2 5" xfId="292" xr:uid="{00000000-0005-0000-0000-0000B2000000}"/>
    <cellStyle name="常规 12 3 2 5 2" xfId="294" xr:uid="{00000000-0005-0000-0000-0000B3000000}"/>
    <cellStyle name="常规 12 3 2 6" xfId="42" xr:uid="{00000000-0005-0000-0000-0000B4000000}"/>
    <cellStyle name="常规 12 3 3" xfId="297" xr:uid="{00000000-0005-0000-0000-0000B5000000}"/>
    <cellStyle name="常规 12 3 3 2" xfId="299" xr:uid="{00000000-0005-0000-0000-0000B6000000}"/>
    <cellStyle name="常规 12 3 3 2 2" xfId="302" xr:uid="{00000000-0005-0000-0000-0000B7000000}"/>
    <cellStyle name="常规 12 3 3 2 2 2" xfId="303" xr:uid="{00000000-0005-0000-0000-0000B8000000}"/>
    <cellStyle name="常规 12 3 3 2 2 2 2" xfId="304" xr:uid="{00000000-0005-0000-0000-0000B9000000}"/>
    <cellStyle name="常规 12 3 3 2 2 3" xfId="305" xr:uid="{00000000-0005-0000-0000-0000BA000000}"/>
    <cellStyle name="常规 12 3 3 2 3" xfId="307" xr:uid="{00000000-0005-0000-0000-0000BB000000}"/>
    <cellStyle name="常规 12 3 3 2 3 2" xfId="308" xr:uid="{00000000-0005-0000-0000-0000BC000000}"/>
    <cellStyle name="常规 12 3 3 2 4" xfId="40" xr:uid="{00000000-0005-0000-0000-0000BD000000}"/>
    <cellStyle name="常规 12 3 3 3" xfId="8" xr:uid="{00000000-0005-0000-0000-0000BE000000}"/>
    <cellStyle name="常规 12 3 3 3 2" xfId="71" xr:uid="{00000000-0005-0000-0000-0000BF000000}"/>
    <cellStyle name="常规 12 3 3 3 2 2" xfId="310" xr:uid="{00000000-0005-0000-0000-0000C0000000}"/>
    <cellStyle name="常规 12 3 3 3 3" xfId="313" xr:uid="{00000000-0005-0000-0000-0000C1000000}"/>
    <cellStyle name="常规 12 3 3 4" xfId="316" xr:uid="{00000000-0005-0000-0000-0000C2000000}"/>
    <cellStyle name="常规 12 3 3 4 2" xfId="318" xr:uid="{00000000-0005-0000-0000-0000C3000000}"/>
    <cellStyle name="常规 12 3 3 5" xfId="320" xr:uid="{00000000-0005-0000-0000-0000C4000000}"/>
    <cellStyle name="常规 12 3 4" xfId="322" xr:uid="{00000000-0005-0000-0000-0000C5000000}"/>
    <cellStyle name="常规 12 3 4 2" xfId="323" xr:uid="{00000000-0005-0000-0000-0000C6000000}"/>
    <cellStyle name="常规 12 3 4 2 2" xfId="324" xr:uid="{00000000-0005-0000-0000-0000C7000000}"/>
    <cellStyle name="常规 12 3 4 3" xfId="325" xr:uid="{00000000-0005-0000-0000-0000C8000000}"/>
    <cellStyle name="常规 12 3 5" xfId="27" xr:uid="{00000000-0005-0000-0000-0000C9000000}"/>
    <cellStyle name="常规 12 3 5 2" xfId="326" xr:uid="{00000000-0005-0000-0000-0000CA000000}"/>
    <cellStyle name="常规 12 3 6" xfId="327" xr:uid="{00000000-0005-0000-0000-0000CB000000}"/>
    <cellStyle name="常规 12 4" xfId="329" xr:uid="{00000000-0005-0000-0000-0000CC000000}"/>
    <cellStyle name="常规 12 4 2" xfId="331" xr:uid="{00000000-0005-0000-0000-0000CD000000}"/>
    <cellStyle name="常规 12 4 2 2" xfId="333" xr:uid="{00000000-0005-0000-0000-0000CE000000}"/>
    <cellStyle name="常规 12 4 2 2 2" xfId="335" xr:uid="{00000000-0005-0000-0000-0000CF000000}"/>
    <cellStyle name="常规 12 4 2 2 2 2" xfId="25" xr:uid="{00000000-0005-0000-0000-0000D0000000}"/>
    <cellStyle name="常规 12 4 2 2 2 2 2" xfId="336" xr:uid="{00000000-0005-0000-0000-0000D1000000}"/>
    <cellStyle name="常规 12 4 2 2 2 3" xfId="253" xr:uid="{00000000-0005-0000-0000-0000D2000000}"/>
    <cellStyle name="常规 12 4 2 2 3" xfId="338" xr:uid="{00000000-0005-0000-0000-0000D3000000}"/>
    <cellStyle name="常规 12 4 2 2 3 2" xfId="339" xr:uid="{00000000-0005-0000-0000-0000D4000000}"/>
    <cellStyle name="常规 12 4 2 2 4" xfId="340" xr:uid="{00000000-0005-0000-0000-0000D5000000}"/>
    <cellStyle name="常规 12 4 2 3" xfId="113" xr:uid="{00000000-0005-0000-0000-0000D6000000}"/>
    <cellStyle name="常规 12 4 2 3 2" xfId="115" xr:uid="{00000000-0005-0000-0000-0000D7000000}"/>
    <cellStyle name="常规 12 4 2 3 2 2" xfId="165" xr:uid="{00000000-0005-0000-0000-0000D8000000}"/>
    <cellStyle name="常规 12 4 2 3 3" xfId="341" xr:uid="{00000000-0005-0000-0000-0000D9000000}"/>
    <cellStyle name="常规 12 4 2 4" xfId="117" xr:uid="{00000000-0005-0000-0000-0000DA000000}"/>
    <cellStyle name="常规 12 4 2 4 2" xfId="342" xr:uid="{00000000-0005-0000-0000-0000DB000000}"/>
    <cellStyle name="常规 12 4 2 5" xfId="344" xr:uid="{00000000-0005-0000-0000-0000DC000000}"/>
    <cellStyle name="常规 12 4 3" xfId="346" xr:uid="{00000000-0005-0000-0000-0000DD000000}"/>
    <cellStyle name="常规 12 4 3 2" xfId="348" xr:uid="{00000000-0005-0000-0000-0000DE000000}"/>
    <cellStyle name="常规 12 4 3 2 2" xfId="349" xr:uid="{00000000-0005-0000-0000-0000DF000000}"/>
    <cellStyle name="常规 12 4 3 2 2 2" xfId="135" xr:uid="{00000000-0005-0000-0000-0000E0000000}"/>
    <cellStyle name="常规 12 4 3 2 3" xfId="350" xr:uid="{00000000-0005-0000-0000-0000E1000000}"/>
    <cellStyle name="常规 12 4 3 3" xfId="123" xr:uid="{00000000-0005-0000-0000-0000E2000000}"/>
    <cellStyle name="常规 12 4 3 3 2" xfId="19" xr:uid="{00000000-0005-0000-0000-0000E3000000}"/>
    <cellStyle name="常规 12 4 3 4" xfId="243" xr:uid="{00000000-0005-0000-0000-0000E4000000}"/>
    <cellStyle name="常规 12 4 4" xfId="351" xr:uid="{00000000-0005-0000-0000-0000E5000000}"/>
    <cellStyle name="常规 12 4 4 2" xfId="352" xr:uid="{00000000-0005-0000-0000-0000E6000000}"/>
    <cellStyle name="常规 12 4 4 2 2" xfId="353" xr:uid="{00000000-0005-0000-0000-0000E7000000}"/>
    <cellStyle name="常规 12 4 4 3" xfId="354" xr:uid="{00000000-0005-0000-0000-0000E8000000}"/>
    <cellStyle name="常规 12 4 5" xfId="359" xr:uid="{00000000-0005-0000-0000-0000E9000000}"/>
    <cellStyle name="常规 12 4 5 2" xfId="363" xr:uid="{00000000-0005-0000-0000-0000EA000000}"/>
    <cellStyle name="常规 12 4 6" xfId="367" xr:uid="{00000000-0005-0000-0000-0000EB000000}"/>
    <cellStyle name="常规 12 5" xfId="369" xr:uid="{00000000-0005-0000-0000-0000EC000000}"/>
    <cellStyle name="常规 12 5 2" xfId="371" xr:uid="{00000000-0005-0000-0000-0000ED000000}"/>
    <cellStyle name="常规 12 5 2 2" xfId="373" xr:uid="{00000000-0005-0000-0000-0000EE000000}"/>
    <cellStyle name="常规 12 5 2 2 2" xfId="375" xr:uid="{00000000-0005-0000-0000-0000EF000000}"/>
    <cellStyle name="常规 12 5 2 2 2 2" xfId="377" xr:uid="{00000000-0005-0000-0000-0000F0000000}"/>
    <cellStyle name="常规 12 5 2 2 3" xfId="379" xr:uid="{00000000-0005-0000-0000-0000F1000000}"/>
    <cellStyle name="常规 12 5 2 3" xfId="381" xr:uid="{00000000-0005-0000-0000-0000F2000000}"/>
    <cellStyle name="常规 12 5 2 3 2" xfId="386" xr:uid="{00000000-0005-0000-0000-0000F3000000}"/>
    <cellStyle name="常规 12 5 2 4" xfId="387" xr:uid="{00000000-0005-0000-0000-0000F4000000}"/>
    <cellStyle name="常规 12 5 3" xfId="391" xr:uid="{00000000-0005-0000-0000-0000F5000000}"/>
    <cellStyle name="常规 12 5 3 2" xfId="392" xr:uid="{00000000-0005-0000-0000-0000F6000000}"/>
    <cellStyle name="常规 12 5 3 2 2" xfId="393" xr:uid="{00000000-0005-0000-0000-0000F7000000}"/>
    <cellStyle name="常规 12 5 3 3" xfId="394" xr:uid="{00000000-0005-0000-0000-0000F8000000}"/>
    <cellStyle name="常规 12 5 4" xfId="374" xr:uid="{00000000-0005-0000-0000-0000F9000000}"/>
    <cellStyle name="常规 12 5 4 2" xfId="376" xr:uid="{00000000-0005-0000-0000-0000FA000000}"/>
    <cellStyle name="常规 12 5 5" xfId="385" xr:uid="{00000000-0005-0000-0000-0000FB000000}"/>
    <cellStyle name="常规 12 6" xfId="395" xr:uid="{00000000-0005-0000-0000-0000FC000000}"/>
    <cellStyle name="常规 12 6 2" xfId="396" xr:uid="{00000000-0005-0000-0000-0000FD000000}"/>
    <cellStyle name="常规 12 6 2 2" xfId="397" xr:uid="{00000000-0005-0000-0000-0000FE000000}"/>
    <cellStyle name="常规 12 6 3" xfId="35" xr:uid="{00000000-0005-0000-0000-0000FF000000}"/>
    <cellStyle name="常规 12 7" xfId="399" xr:uid="{00000000-0005-0000-0000-000000010000}"/>
    <cellStyle name="常规 12 7 2" xfId="401" xr:uid="{00000000-0005-0000-0000-000001010000}"/>
    <cellStyle name="常规 12 8" xfId="403" xr:uid="{00000000-0005-0000-0000-000002010000}"/>
    <cellStyle name="常规 13" xfId="405" xr:uid="{00000000-0005-0000-0000-000003010000}"/>
    <cellStyle name="常规 13 2" xfId="355" xr:uid="{00000000-0005-0000-0000-000004010000}"/>
    <cellStyle name="常规 14" xfId="407" xr:uid="{00000000-0005-0000-0000-000005010000}"/>
    <cellStyle name="常规 15" xfId="1732" xr:uid="{F93086AF-2551-B345-8D4C-96D8273D2EC0}"/>
    <cellStyle name="常规 2" xfId="74" xr:uid="{00000000-0005-0000-0000-000006010000}"/>
    <cellStyle name="常规 2 2" xfId="312" xr:uid="{00000000-0005-0000-0000-000007010000}"/>
    <cellStyle name="常规 2 2 2" xfId="408" xr:uid="{00000000-0005-0000-0000-000008010000}"/>
    <cellStyle name="常规 2 2 2 2" xfId="285" xr:uid="{00000000-0005-0000-0000-000009010000}"/>
    <cellStyle name="常规 2 2 2 2 2" xfId="287" xr:uid="{00000000-0005-0000-0000-00000A010000}"/>
    <cellStyle name="常规 2 2 2 2 2 2" xfId="290" xr:uid="{00000000-0005-0000-0000-00000B010000}"/>
    <cellStyle name="常规 2 2 2 2 2 2 2" xfId="409" xr:uid="{00000000-0005-0000-0000-00000C010000}"/>
    <cellStyle name="常规 2 2 2 2 2 2 2 2" xfId="411" xr:uid="{00000000-0005-0000-0000-00000D010000}"/>
    <cellStyle name="常规 2 2 2 2 2 2 2 2 2" xfId="412" xr:uid="{00000000-0005-0000-0000-00000E010000}"/>
    <cellStyle name="常规 2 2 2 2 2 2 2 3" xfId="413" xr:uid="{00000000-0005-0000-0000-00000F010000}"/>
    <cellStyle name="常规 2 2 2 2 2 2 3" xfId="414" xr:uid="{00000000-0005-0000-0000-000010010000}"/>
    <cellStyle name="常规 2 2 2 2 2 2 3 2" xfId="265" xr:uid="{00000000-0005-0000-0000-000011010000}"/>
    <cellStyle name="常规 2 2 2 2 2 3" xfId="33" xr:uid="{00000000-0005-0000-0000-000012010000}"/>
    <cellStyle name="常规 2 2 2 2 2 3 2" xfId="44" xr:uid="{00000000-0005-0000-0000-000013010000}"/>
    <cellStyle name="常规 2 2 2 2 2 3 2 2" xfId="415" xr:uid="{00000000-0005-0000-0000-000014010000}"/>
    <cellStyle name="常规 2 2 2 2 2 3 3" xfId="5" xr:uid="{00000000-0005-0000-0000-000015010000}"/>
    <cellStyle name="常规 2 2 2 2 2 4" xfId="417" xr:uid="{00000000-0005-0000-0000-000016010000}"/>
    <cellStyle name="常规 2 2 2 2 2 4 2" xfId="105" xr:uid="{00000000-0005-0000-0000-000017010000}"/>
    <cellStyle name="常规 2 2 2 2 3" xfId="186" xr:uid="{00000000-0005-0000-0000-000018010000}"/>
    <cellStyle name="常规 2 2 2 2 3 2" xfId="418" xr:uid="{00000000-0005-0000-0000-000019010000}"/>
    <cellStyle name="常规 2 2 2 2 3 2 2" xfId="53" xr:uid="{00000000-0005-0000-0000-00001A010000}"/>
    <cellStyle name="常规 2 2 2 2 3 2 2 2" xfId="239" xr:uid="{00000000-0005-0000-0000-00001B010000}"/>
    <cellStyle name="常规 2 2 2 2 3 2 3" xfId="241" xr:uid="{00000000-0005-0000-0000-00001C010000}"/>
    <cellStyle name="常规 2 2 2 2 3 3" xfId="420" xr:uid="{00000000-0005-0000-0000-00001D010000}"/>
    <cellStyle name="常规 2 2 2 2 3 3 2" xfId="328" xr:uid="{00000000-0005-0000-0000-00001E010000}"/>
    <cellStyle name="常规 2 2 2 2 4" xfId="140" xr:uid="{00000000-0005-0000-0000-00001F010000}"/>
    <cellStyle name="常规 2 2 2 2 4 2" xfId="142" xr:uid="{00000000-0005-0000-0000-000020010000}"/>
    <cellStyle name="常规 2 2 2 2 4 2 2" xfId="422" xr:uid="{00000000-0005-0000-0000-000021010000}"/>
    <cellStyle name="常规 2 2 2 2 4 3" xfId="423" xr:uid="{00000000-0005-0000-0000-000022010000}"/>
    <cellStyle name="常规 2 2 2 2 5" xfId="144" xr:uid="{00000000-0005-0000-0000-000023010000}"/>
    <cellStyle name="常规 2 2 2 2 5 2" xfId="88" xr:uid="{00000000-0005-0000-0000-000024010000}"/>
    <cellStyle name="常规 2 2 2 3" xfId="293" xr:uid="{00000000-0005-0000-0000-000025010000}"/>
    <cellStyle name="常规 2 2 2 3 2" xfId="295" xr:uid="{00000000-0005-0000-0000-000026010000}"/>
    <cellStyle name="常规 2 2 2 3 2 2" xfId="425" xr:uid="{00000000-0005-0000-0000-000027010000}"/>
    <cellStyle name="常规 2 2 2 3 2 2 2" xfId="427" xr:uid="{00000000-0005-0000-0000-000028010000}"/>
    <cellStyle name="常规 2 2 2 3 2 2 2 2" xfId="368" xr:uid="{00000000-0005-0000-0000-000029010000}"/>
    <cellStyle name="常规 2 2 2 3 2 2 3" xfId="428" xr:uid="{00000000-0005-0000-0000-00002A010000}"/>
    <cellStyle name="常规 2 2 2 3 2 3" xfId="430" xr:uid="{00000000-0005-0000-0000-00002B010000}"/>
    <cellStyle name="常规 2 2 2 3 2 3 2" xfId="431" xr:uid="{00000000-0005-0000-0000-00002C010000}"/>
    <cellStyle name="常规 2 2 2 3 3" xfId="432" xr:uid="{00000000-0005-0000-0000-00002D010000}"/>
    <cellStyle name="常规 2 2 2 3 3 2" xfId="70" xr:uid="{00000000-0005-0000-0000-00002E010000}"/>
    <cellStyle name="常规 2 2 2 3 3 2 2" xfId="433" xr:uid="{00000000-0005-0000-0000-00002F010000}"/>
    <cellStyle name="常规 2 2 2 3 3 3" xfId="434" xr:uid="{00000000-0005-0000-0000-000030010000}"/>
    <cellStyle name="常规 2 2 2 3 4" xfId="146" xr:uid="{00000000-0005-0000-0000-000031010000}"/>
    <cellStyle name="常规 2 2 2 3 4 2" xfId="55" xr:uid="{00000000-0005-0000-0000-000032010000}"/>
    <cellStyle name="常规 2 2 2 4" xfId="43" xr:uid="{00000000-0005-0000-0000-000033010000}"/>
    <cellStyle name="常规 2 2 2 4 2" xfId="435" xr:uid="{00000000-0005-0000-0000-000034010000}"/>
    <cellStyle name="常规 2 2 2 4 2 2" xfId="436" xr:uid="{00000000-0005-0000-0000-000035010000}"/>
    <cellStyle name="常规 2 2 2 4 3" xfId="437" xr:uid="{00000000-0005-0000-0000-000036010000}"/>
    <cellStyle name="常规 2 2 2 5" xfId="36" xr:uid="{00000000-0005-0000-0000-000037010000}"/>
    <cellStyle name="常规 2 2 2 5 2" xfId="438" xr:uid="{00000000-0005-0000-0000-000038010000}"/>
    <cellStyle name="常规 2 2 3" xfId="439" xr:uid="{00000000-0005-0000-0000-000039010000}"/>
    <cellStyle name="常规 2 2 3 2" xfId="317" xr:uid="{00000000-0005-0000-0000-00003A010000}"/>
    <cellStyle name="常规 2 2 3 2 2" xfId="319" xr:uid="{00000000-0005-0000-0000-00003B010000}"/>
    <cellStyle name="常规 2 2 3 2 2 2" xfId="441" xr:uid="{00000000-0005-0000-0000-00003C010000}"/>
    <cellStyle name="常规 2 2 3 2 2 2 2" xfId="49" xr:uid="{00000000-0005-0000-0000-00003D010000}"/>
    <cellStyle name="常规 2 2 3 2 2 2 2 2" xfId="444" xr:uid="{00000000-0005-0000-0000-00003E010000}"/>
    <cellStyle name="常规 2 2 3 2 2 2 3" xfId="445" xr:uid="{00000000-0005-0000-0000-00003F010000}"/>
    <cellStyle name="常规 2 2 3 2 2 3" xfId="446" xr:uid="{00000000-0005-0000-0000-000040010000}"/>
    <cellStyle name="常规 2 2 3 2 2 3 2" xfId="1" xr:uid="{00000000-0005-0000-0000-000041010000}"/>
    <cellStyle name="常规 2 2 3 2 3" xfId="447" xr:uid="{00000000-0005-0000-0000-000042010000}"/>
    <cellStyle name="常规 2 2 3 2 3 2" xfId="448" xr:uid="{00000000-0005-0000-0000-000043010000}"/>
    <cellStyle name="常规 2 2 3 2 3 2 2" xfId="449" xr:uid="{00000000-0005-0000-0000-000044010000}"/>
    <cellStyle name="常规 2 2 3 2 3 3" xfId="450" xr:uid="{00000000-0005-0000-0000-000045010000}"/>
    <cellStyle name="常规 2 2 3 2 4" xfId="158" xr:uid="{00000000-0005-0000-0000-000046010000}"/>
    <cellStyle name="常规 2 2 3 2 4 2" xfId="451" xr:uid="{00000000-0005-0000-0000-000047010000}"/>
    <cellStyle name="常规 2 2 3 3" xfId="321" xr:uid="{00000000-0005-0000-0000-000048010000}"/>
    <cellStyle name="常规 2 2 3 3 2" xfId="452" xr:uid="{00000000-0005-0000-0000-000049010000}"/>
    <cellStyle name="常规 2 2 3 3 2 2" xfId="400" xr:uid="{00000000-0005-0000-0000-00004A010000}"/>
    <cellStyle name="常规 2 2 3 3 2 2 2" xfId="402" xr:uid="{00000000-0005-0000-0000-00004B010000}"/>
    <cellStyle name="常规 2 2 3 3 2 3" xfId="404" xr:uid="{00000000-0005-0000-0000-00004C010000}"/>
    <cellStyle name="常规 2 2 3 3 3" xfId="453" xr:uid="{00000000-0005-0000-0000-00004D010000}"/>
    <cellStyle name="常规 2 2 3 3 3 2" xfId="454" xr:uid="{00000000-0005-0000-0000-00004E010000}"/>
    <cellStyle name="常规 2 2 3 4" xfId="455" xr:uid="{00000000-0005-0000-0000-00004F010000}"/>
    <cellStyle name="常规 2 2 3 4 2" xfId="456" xr:uid="{00000000-0005-0000-0000-000050010000}"/>
    <cellStyle name="常规 2 2 3 4 2 2" xfId="440" xr:uid="{00000000-0005-0000-0000-000051010000}"/>
    <cellStyle name="常规 2 2 3 4 3" xfId="457" xr:uid="{00000000-0005-0000-0000-000052010000}"/>
    <cellStyle name="常规 2 2 3 5" xfId="458" xr:uid="{00000000-0005-0000-0000-000053010000}"/>
    <cellStyle name="常规 2 2 3 5 2" xfId="86" xr:uid="{00000000-0005-0000-0000-000054010000}"/>
    <cellStyle name="常规 2 2 4" xfId="4" xr:uid="{00000000-0005-0000-0000-000055010000}"/>
    <cellStyle name="常规 2 2 4 2" xfId="251" xr:uid="{00000000-0005-0000-0000-000056010000}"/>
    <cellStyle name="常规 2 2 4 2 2" xfId="254" xr:uid="{00000000-0005-0000-0000-000057010000}"/>
    <cellStyle name="常规 2 2 4 2 2 2" xfId="79" xr:uid="{00000000-0005-0000-0000-000058010000}"/>
    <cellStyle name="常规 2 2 4 2 2 2 2" xfId="59" xr:uid="{00000000-0005-0000-0000-000059010000}"/>
    <cellStyle name="常规 2 2 4 2 2 3" xfId="81" xr:uid="{00000000-0005-0000-0000-00005A010000}"/>
    <cellStyle name="常规 2 2 4 2 3" xfId="256" xr:uid="{00000000-0005-0000-0000-00005B010000}"/>
    <cellStyle name="常规 2 2 4 2 3 2" xfId="459" xr:uid="{00000000-0005-0000-0000-00005C010000}"/>
    <cellStyle name="常规 2 2 4 3" xfId="258" xr:uid="{00000000-0005-0000-0000-00005D010000}"/>
    <cellStyle name="常规 2 2 4 3 2" xfId="260" xr:uid="{00000000-0005-0000-0000-00005E010000}"/>
    <cellStyle name="常规 2 2 4 3 2 2" xfId="460" xr:uid="{00000000-0005-0000-0000-00005F010000}"/>
    <cellStyle name="常规 2 2 4 3 3" xfId="461" xr:uid="{00000000-0005-0000-0000-000060010000}"/>
    <cellStyle name="常规 2 2 4 4" xfId="262" xr:uid="{00000000-0005-0000-0000-000061010000}"/>
    <cellStyle name="常规 2 2 4 4 2" xfId="462" xr:uid="{00000000-0005-0000-0000-000062010000}"/>
    <cellStyle name="常规 2 2 5" xfId="266" xr:uid="{00000000-0005-0000-0000-000063010000}"/>
    <cellStyle name="常规 2 2 5 2" xfId="268" xr:uid="{00000000-0005-0000-0000-000064010000}"/>
    <cellStyle name="常规 2 2 5 2 2" xfId="270" xr:uid="{00000000-0005-0000-0000-000065010000}"/>
    <cellStyle name="常规 2 2 5 3" xfId="272" xr:uid="{00000000-0005-0000-0000-000066010000}"/>
    <cellStyle name="常规 2 2 6" xfId="274" xr:uid="{00000000-0005-0000-0000-000067010000}"/>
    <cellStyle name="常规 2 2 6 2" xfId="225" xr:uid="{00000000-0005-0000-0000-000068010000}"/>
    <cellStyle name="常规 2 3" xfId="463" xr:uid="{00000000-0005-0000-0000-000069010000}"/>
    <cellStyle name="常规 2 3 2" xfId="464" xr:uid="{00000000-0005-0000-0000-00006A010000}"/>
    <cellStyle name="常规 2 3 2 2" xfId="118" xr:uid="{00000000-0005-0000-0000-00006B010000}"/>
    <cellStyle name="常规 2 3 2 2 2" xfId="343" xr:uid="{00000000-0005-0000-0000-00006C010000}"/>
    <cellStyle name="常规 2 3 2 2 2 2" xfId="465" xr:uid="{00000000-0005-0000-0000-00006D010000}"/>
    <cellStyle name="常规 2 3 2 2 2 2 2" xfId="466" xr:uid="{00000000-0005-0000-0000-00006E010000}"/>
    <cellStyle name="常规 2 3 2 2 2 2 2 2" xfId="467" xr:uid="{00000000-0005-0000-0000-00006F010000}"/>
    <cellStyle name="常规 2 3 2 2 2 2 3" xfId="468" xr:uid="{00000000-0005-0000-0000-000070010000}"/>
    <cellStyle name="常规 2 3 2 2 2 3" xfId="469" xr:uid="{00000000-0005-0000-0000-000071010000}"/>
    <cellStyle name="常规 2 3 2 2 2 3 2" xfId="470" xr:uid="{00000000-0005-0000-0000-000072010000}"/>
    <cellStyle name="常规 2 3 2 2 3" xfId="213" xr:uid="{00000000-0005-0000-0000-000073010000}"/>
    <cellStyle name="常规 2 3 2 2 3 2" xfId="471" xr:uid="{00000000-0005-0000-0000-000074010000}"/>
    <cellStyle name="常规 2 3 2 2 3 2 2" xfId="190" xr:uid="{00000000-0005-0000-0000-000075010000}"/>
    <cellStyle name="常规 2 3 2 2 3 3" xfId="472" xr:uid="{00000000-0005-0000-0000-000076010000}"/>
    <cellStyle name="常规 2 3 2 2 4" xfId="175" xr:uid="{00000000-0005-0000-0000-000077010000}"/>
    <cellStyle name="常规 2 3 2 2 4 2" xfId="83" xr:uid="{00000000-0005-0000-0000-000078010000}"/>
    <cellStyle name="常规 2 3 2 3" xfId="345" xr:uid="{00000000-0005-0000-0000-000079010000}"/>
    <cellStyle name="常规 2 3 2 3 2" xfId="148" xr:uid="{00000000-0005-0000-0000-00007A010000}"/>
    <cellStyle name="常规 2 3 2 3 2 2" xfId="473" xr:uid="{00000000-0005-0000-0000-00007B010000}"/>
    <cellStyle name="常规 2 3 2 3 2 2 2" xfId="474" xr:uid="{00000000-0005-0000-0000-00007C010000}"/>
    <cellStyle name="常规 2 3 2 3 2 3" xfId="475" xr:uid="{00000000-0005-0000-0000-00007D010000}"/>
    <cellStyle name="常规 2 3 2 3 3" xfId="476" xr:uid="{00000000-0005-0000-0000-00007E010000}"/>
    <cellStyle name="常规 2 3 2 3 3 2" xfId="477" xr:uid="{00000000-0005-0000-0000-00007F010000}"/>
    <cellStyle name="常规 2 3 2 4" xfId="478" xr:uid="{00000000-0005-0000-0000-000080010000}"/>
    <cellStyle name="常规 2 3 2 4 2" xfId="479" xr:uid="{00000000-0005-0000-0000-000081010000}"/>
    <cellStyle name="常规 2 3 2 4 2 2" xfId="480" xr:uid="{00000000-0005-0000-0000-000082010000}"/>
    <cellStyle name="常规 2 3 2 4 3" xfId="481" xr:uid="{00000000-0005-0000-0000-000083010000}"/>
    <cellStyle name="常规 2 3 2 5" xfId="482" xr:uid="{00000000-0005-0000-0000-000084010000}"/>
    <cellStyle name="常规 2 3 2 5 2" xfId="483" xr:uid="{00000000-0005-0000-0000-000085010000}"/>
    <cellStyle name="常规 2 3 3" xfId="484" xr:uid="{00000000-0005-0000-0000-000086010000}"/>
    <cellStyle name="常规 2 3 3 2" xfId="244" xr:uid="{00000000-0005-0000-0000-000087010000}"/>
    <cellStyle name="常规 2 3 3 2 2" xfId="246" xr:uid="{00000000-0005-0000-0000-000088010000}"/>
    <cellStyle name="常规 2 3 3 2 2 2" xfId="248" xr:uid="{00000000-0005-0000-0000-000089010000}"/>
    <cellStyle name="常规 2 3 3 2 2 2 2" xfId="3" xr:uid="{00000000-0005-0000-0000-00008A010000}"/>
    <cellStyle name="常规 2 3 3 2 2 3" xfId="131" xr:uid="{00000000-0005-0000-0000-00008B010000}"/>
    <cellStyle name="常规 2 3 3 2 3" xfId="298" xr:uid="{00000000-0005-0000-0000-00008C010000}"/>
    <cellStyle name="常规 2 3 3 2 3 2" xfId="300" xr:uid="{00000000-0005-0000-0000-00008D010000}"/>
    <cellStyle name="常规 2 3 3 3" xfId="330" xr:uid="{00000000-0005-0000-0000-00008E010000}"/>
    <cellStyle name="常规 2 3 3 3 2" xfId="332" xr:uid="{00000000-0005-0000-0000-00008F010000}"/>
    <cellStyle name="常规 2 3 3 3 2 2" xfId="334" xr:uid="{00000000-0005-0000-0000-000090010000}"/>
    <cellStyle name="常规 2 3 3 3 3" xfId="347" xr:uid="{00000000-0005-0000-0000-000091010000}"/>
    <cellStyle name="常规 2 3 3 4" xfId="370" xr:uid="{00000000-0005-0000-0000-000092010000}"/>
    <cellStyle name="常规 2 3 3 4 2" xfId="372" xr:uid="{00000000-0005-0000-0000-000093010000}"/>
    <cellStyle name="常规 2 3 4" xfId="277" xr:uid="{00000000-0005-0000-0000-000094010000}"/>
    <cellStyle name="常规 2 3 4 2" xfId="14" xr:uid="{00000000-0005-0000-0000-000095010000}"/>
    <cellStyle name="常规 2 3 4 2 2" xfId="138" xr:uid="{00000000-0005-0000-0000-000096010000}"/>
    <cellStyle name="常规 2 3 4 3" xfId="279" xr:uid="{00000000-0005-0000-0000-000097010000}"/>
    <cellStyle name="常规 2 3 5" xfId="281" xr:uid="{00000000-0005-0000-0000-000098010000}"/>
    <cellStyle name="常规 2 3 5 2" xfId="283" xr:uid="{00000000-0005-0000-0000-000099010000}"/>
    <cellStyle name="常规 2 4" xfId="485" xr:uid="{00000000-0005-0000-0000-00009A010000}"/>
    <cellStyle name="常规 2 4 2" xfId="429" xr:uid="{00000000-0005-0000-0000-00009B010000}"/>
    <cellStyle name="常规 2 4 2 2" xfId="390" xr:uid="{00000000-0005-0000-0000-00009C010000}"/>
    <cellStyle name="常规 2 4 2 2 2" xfId="486" xr:uid="{00000000-0005-0000-0000-00009D010000}"/>
    <cellStyle name="常规 2 4 2 2 2 2" xfId="133" xr:uid="{00000000-0005-0000-0000-00009E010000}"/>
    <cellStyle name="常规 2 4 2 2 2 2 2" xfId="7" xr:uid="{00000000-0005-0000-0000-00009F010000}"/>
    <cellStyle name="常规 2 4 2 2 2 3" xfId="487" xr:uid="{00000000-0005-0000-0000-0000A0010000}"/>
    <cellStyle name="常规 2 4 2 2 3" xfId="488" xr:uid="{00000000-0005-0000-0000-0000A1010000}"/>
    <cellStyle name="常规 2 4 2 2 3 2" xfId="121" xr:uid="{00000000-0005-0000-0000-0000A2010000}"/>
    <cellStyle name="常规 2 4 2 3" xfId="489" xr:uid="{00000000-0005-0000-0000-0000A3010000}"/>
    <cellStyle name="常规 2 4 2 3 2" xfId="490" xr:uid="{00000000-0005-0000-0000-0000A4010000}"/>
    <cellStyle name="常规 2 4 2 3 2 2" xfId="424" xr:uid="{00000000-0005-0000-0000-0000A5010000}"/>
    <cellStyle name="常规 2 4 2 3 3" xfId="491" xr:uid="{00000000-0005-0000-0000-0000A6010000}"/>
    <cellStyle name="常规 2 4 2 4" xfId="492" xr:uid="{00000000-0005-0000-0000-0000A7010000}"/>
    <cellStyle name="常规 2 4 2 4 2" xfId="493" xr:uid="{00000000-0005-0000-0000-0000A8010000}"/>
    <cellStyle name="常规 2 4 3" xfId="494" xr:uid="{00000000-0005-0000-0000-0000A9010000}"/>
    <cellStyle name="常规 2 4 3 2" xfId="495" xr:uid="{00000000-0005-0000-0000-0000AA010000}"/>
    <cellStyle name="常规 2 4 3 2 2" xfId="497" xr:uid="{00000000-0005-0000-0000-0000AB010000}"/>
    <cellStyle name="常规 2 4 3 2 2 2" xfId="498" xr:uid="{00000000-0005-0000-0000-0000AC010000}"/>
    <cellStyle name="常规 2 4 3 2 3" xfId="499" xr:uid="{00000000-0005-0000-0000-0000AD010000}"/>
    <cellStyle name="常规 2 4 3 3" xfId="197" xr:uid="{00000000-0005-0000-0000-0000AE010000}"/>
    <cellStyle name="常规 2 4 3 3 2" xfId="199" xr:uid="{00000000-0005-0000-0000-0000AF010000}"/>
    <cellStyle name="常规 2 4 4" xfId="288" xr:uid="{00000000-0005-0000-0000-0000B0010000}"/>
    <cellStyle name="常规 2 4 4 2" xfId="291" xr:uid="{00000000-0005-0000-0000-0000B1010000}"/>
    <cellStyle name="常规 2 4 4 2 2" xfId="410" xr:uid="{00000000-0005-0000-0000-0000B2010000}"/>
    <cellStyle name="常规 2 4 4 3" xfId="34" xr:uid="{00000000-0005-0000-0000-0000B3010000}"/>
    <cellStyle name="常规 2 4 5" xfId="188" xr:uid="{00000000-0005-0000-0000-0000B4010000}"/>
    <cellStyle name="常规 2 4 5 2" xfId="419" xr:uid="{00000000-0005-0000-0000-0000B5010000}"/>
    <cellStyle name="常规 2 5" xfId="500" xr:uid="{00000000-0005-0000-0000-0000B6010000}"/>
    <cellStyle name="常规 2 5 2" xfId="501" xr:uid="{00000000-0005-0000-0000-0000B7010000}"/>
    <cellStyle name="常规 2 5 2 2" xfId="502" xr:uid="{00000000-0005-0000-0000-0000B8010000}"/>
    <cellStyle name="常规 2 5 2 2 2" xfId="503" xr:uid="{00000000-0005-0000-0000-0000B9010000}"/>
    <cellStyle name="常规 2 5 2 2 2 2" xfId="504" xr:uid="{00000000-0005-0000-0000-0000BA010000}"/>
    <cellStyle name="常规 2 5 2 2 3" xfId="505" xr:uid="{00000000-0005-0000-0000-0000BB010000}"/>
    <cellStyle name="常规 2 5 2 3" xfId="309" xr:uid="{00000000-0005-0000-0000-0000BC010000}"/>
    <cellStyle name="常规 2 5 2 3 2" xfId="506" xr:uid="{00000000-0005-0000-0000-0000BD010000}"/>
    <cellStyle name="常规 2 5 3" xfId="236" xr:uid="{00000000-0005-0000-0000-0000BE010000}"/>
    <cellStyle name="常规 2 5 3 2" xfId="47" xr:uid="{00000000-0005-0000-0000-0000BF010000}"/>
    <cellStyle name="常规 2 5 3 2 2" xfId="507" xr:uid="{00000000-0005-0000-0000-0000C0010000}"/>
    <cellStyle name="常规 2 5 3 3" xfId="51" xr:uid="{00000000-0005-0000-0000-0000C1010000}"/>
    <cellStyle name="常规 2 5 4" xfId="296" xr:uid="{00000000-0005-0000-0000-0000C2010000}"/>
    <cellStyle name="常规 2 5 4 2" xfId="426" xr:uid="{00000000-0005-0000-0000-0000C3010000}"/>
    <cellStyle name="常规 2 6" xfId="508" xr:uid="{00000000-0005-0000-0000-0000C4010000}"/>
    <cellStyle name="常规 2 6 2" xfId="509" xr:uid="{00000000-0005-0000-0000-0000C5010000}"/>
    <cellStyle name="常规 2 6 2 2" xfId="510" xr:uid="{00000000-0005-0000-0000-0000C6010000}"/>
    <cellStyle name="常规 2 6 3" xfId="511" xr:uid="{00000000-0005-0000-0000-0000C7010000}"/>
    <cellStyle name="常规 2 7" xfId="95" xr:uid="{00000000-0005-0000-0000-0000C8010000}"/>
    <cellStyle name="常规 2 7 2" xfId="98" xr:uid="{00000000-0005-0000-0000-0000C9010000}"/>
    <cellStyle name="常规 2 8" xfId="101" xr:uid="{00000000-0005-0000-0000-0000CA010000}"/>
    <cellStyle name="常规 3" xfId="315" xr:uid="{00000000-0005-0000-0000-0000CB010000}"/>
    <cellStyle name="常规 3 2" xfId="512" xr:uid="{00000000-0005-0000-0000-0000CC010000}"/>
    <cellStyle name="常规 3 2 2" xfId="513" xr:uid="{00000000-0005-0000-0000-0000CD010000}"/>
    <cellStyle name="常规 3 2 2 2" xfId="514" xr:uid="{00000000-0005-0000-0000-0000CE010000}"/>
    <cellStyle name="常规 3 2 2 2 2" xfId="380" xr:uid="{00000000-0005-0000-0000-0000CF010000}"/>
    <cellStyle name="常规 3 2 2 2 2 2" xfId="515" xr:uid="{00000000-0005-0000-0000-0000D0010000}"/>
    <cellStyle name="常规 3 2 2 2 2 2 2" xfId="516" xr:uid="{00000000-0005-0000-0000-0000D1010000}"/>
    <cellStyle name="常规 3 2 2 2 2 2 2 2" xfId="517" xr:uid="{00000000-0005-0000-0000-0000D2010000}"/>
    <cellStyle name="常规 3 2 2 2 2 2 2 2 2" xfId="518" xr:uid="{00000000-0005-0000-0000-0000D3010000}"/>
    <cellStyle name="常规 3 2 2 2 2 2 2 3" xfId="519" xr:uid="{00000000-0005-0000-0000-0000D4010000}"/>
    <cellStyle name="常规 3 2 2 2 2 2 3" xfId="520" xr:uid="{00000000-0005-0000-0000-0000D5010000}"/>
    <cellStyle name="常规 3 2 2 2 2 2 3 2" xfId="521" xr:uid="{00000000-0005-0000-0000-0000D6010000}"/>
    <cellStyle name="常规 3 2 2 2 2 3" xfId="522" xr:uid="{00000000-0005-0000-0000-0000D7010000}"/>
    <cellStyle name="常规 3 2 2 2 2 3 2" xfId="523" xr:uid="{00000000-0005-0000-0000-0000D8010000}"/>
    <cellStyle name="常规 3 2 2 2 2 3 2 2" xfId="524" xr:uid="{00000000-0005-0000-0000-0000D9010000}"/>
    <cellStyle name="常规 3 2 2 2 2 3 3" xfId="525" xr:uid="{00000000-0005-0000-0000-0000DA010000}"/>
    <cellStyle name="常规 3 2 2 2 2 4" xfId="526" xr:uid="{00000000-0005-0000-0000-0000DB010000}"/>
    <cellStyle name="常规 3 2 2 2 2 4 2" xfId="529" xr:uid="{00000000-0005-0000-0000-0000DC010000}"/>
    <cellStyle name="常规 3 2 2 2 3" xfId="532" xr:uid="{00000000-0005-0000-0000-0000DD010000}"/>
    <cellStyle name="常规 3 2 2 2 3 2" xfId="533" xr:uid="{00000000-0005-0000-0000-0000DE010000}"/>
    <cellStyle name="常规 3 2 2 2 3 2 2" xfId="534" xr:uid="{00000000-0005-0000-0000-0000DF010000}"/>
    <cellStyle name="常规 3 2 2 2 3 2 2 2" xfId="535" xr:uid="{00000000-0005-0000-0000-0000E0010000}"/>
    <cellStyle name="常规 3 2 2 2 3 2 3" xfId="536" xr:uid="{00000000-0005-0000-0000-0000E1010000}"/>
    <cellStyle name="常规 3 2 2 2 3 3" xfId="537" xr:uid="{00000000-0005-0000-0000-0000E2010000}"/>
    <cellStyle name="常规 3 2 2 2 3 3 2" xfId="538" xr:uid="{00000000-0005-0000-0000-0000E3010000}"/>
    <cellStyle name="常规 3 2 2 2 4" xfId="539" xr:uid="{00000000-0005-0000-0000-0000E4010000}"/>
    <cellStyle name="常规 3 2 2 2 4 2" xfId="540" xr:uid="{00000000-0005-0000-0000-0000E5010000}"/>
    <cellStyle name="常规 3 2 2 2 4 2 2" xfId="541" xr:uid="{00000000-0005-0000-0000-0000E6010000}"/>
    <cellStyle name="常规 3 2 2 2 4 3" xfId="542" xr:uid="{00000000-0005-0000-0000-0000E7010000}"/>
    <cellStyle name="常规 3 2 2 2 5" xfId="543" xr:uid="{00000000-0005-0000-0000-0000E8010000}"/>
    <cellStyle name="常规 3 2 2 2 5 2" xfId="544" xr:uid="{00000000-0005-0000-0000-0000E9010000}"/>
    <cellStyle name="常规 3 2 2 3" xfId="545" xr:uid="{00000000-0005-0000-0000-0000EA010000}"/>
    <cellStyle name="常规 3 2 2 3 2" xfId="546" xr:uid="{00000000-0005-0000-0000-0000EB010000}"/>
    <cellStyle name="常规 3 2 2 3 2 2" xfId="547" xr:uid="{00000000-0005-0000-0000-0000EC010000}"/>
    <cellStyle name="常规 3 2 2 3 2 2 2" xfId="548" xr:uid="{00000000-0005-0000-0000-0000ED010000}"/>
    <cellStyle name="常规 3 2 2 3 2 2 2 2" xfId="549" xr:uid="{00000000-0005-0000-0000-0000EE010000}"/>
    <cellStyle name="常规 3 2 2 3 2 2 3" xfId="550" xr:uid="{00000000-0005-0000-0000-0000EF010000}"/>
    <cellStyle name="常规 3 2 2 3 2 3" xfId="551" xr:uid="{00000000-0005-0000-0000-0000F0010000}"/>
    <cellStyle name="常规 3 2 2 3 2 3 2" xfId="552" xr:uid="{00000000-0005-0000-0000-0000F1010000}"/>
    <cellStyle name="常规 3 2 2 3 3" xfId="553" xr:uid="{00000000-0005-0000-0000-0000F2010000}"/>
    <cellStyle name="常规 3 2 2 3 3 2" xfId="554" xr:uid="{00000000-0005-0000-0000-0000F3010000}"/>
    <cellStyle name="常规 3 2 2 3 3 2 2" xfId="555" xr:uid="{00000000-0005-0000-0000-0000F4010000}"/>
    <cellStyle name="常规 3 2 2 3 3 3" xfId="556" xr:uid="{00000000-0005-0000-0000-0000F5010000}"/>
    <cellStyle name="常规 3 2 2 3 4" xfId="557" xr:uid="{00000000-0005-0000-0000-0000F6010000}"/>
    <cellStyle name="常规 3 2 2 3 4 2" xfId="558" xr:uid="{00000000-0005-0000-0000-0000F7010000}"/>
    <cellStyle name="常规 3 2 2 4" xfId="559" xr:uid="{00000000-0005-0000-0000-0000F8010000}"/>
    <cellStyle name="常规 3 2 2 4 2" xfId="560" xr:uid="{00000000-0005-0000-0000-0000F9010000}"/>
    <cellStyle name="常规 3 2 2 4 2 2" xfId="119" xr:uid="{00000000-0005-0000-0000-0000FA010000}"/>
    <cellStyle name="常规 3 2 2 4 3" xfId="561" xr:uid="{00000000-0005-0000-0000-0000FB010000}"/>
    <cellStyle name="常规 3 2 2 5" xfId="562" xr:uid="{00000000-0005-0000-0000-0000FC010000}"/>
    <cellStyle name="常规 3 2 2 5 2" xfId="563" xr:uid="{00000000-0005-0000-0000-0000FD010000}"/>
    <cellStyle name="常规 3 2 3" xfId="564" xr:uid="{00000000-0005-0000-0000-0000FE010000}"/>
    <cellStyle name="常规 3 2 3 2" xfId="565" xr:uid="{00000000-0005-0000-0000-0000FF010000}"/>
    <cellStyle name="常规 3 2 3 2 2" xfId="566" xr:uid="{00000000-0005-0000-0000-000000020000}"/>
    <cellStyle name="常规 3 2 3 2 2 2" xfId="416" xr:uid="{00000000-0005-0000-0000-000001020000}"/>
    <cellStyle name="常规 3 2 3 2 2 2 2" xfId="104" xr:uid="{00000000-0005-0000-0000-000002020000}"/>
    <cellStyle name="常规 3 2 3 2 2 2 2 2" xfId="567" xr:uid="{00000000-0005-0000-0000-000003020000}"/>
    <cellStyle name="常规 3 2 3 2 2 2 3" xfId="568" xr:uid="{00000000-0005-0000-0000-000004020000}"/>
    <cellStyle name="常规 3 2 3 2 2 3" xfId="569" xr:uid="{00000000-0005-0000-0000-000005020000}"/>
    <cellStyle name="常规 3 2 3 2 2 3 2" xfId="570" xr:uid="{00000000-0005-0000-0000-000006020000}"/>
    <cellStyle name="常规 3 2 3 2 3" xfId="571" xr:uid="{00000000-0005-0000-0000-000007020000}"/>
    <cellStyle name="常规 3 2 3 2 3 2" xfId="572" xr:uid="{00000000-0005-0000-0000-000008020000}"/>
    <cellStyle name="常规 3 2 3 2 3 2 2" xfId="573" xr:uid="{00000000-0005-0000-0000-000009020000}"/>
    <cellStyle name="常规 3 2 3 2 3 3" xfId="574" xr:uid="{00000000-0005-0000-0000-00000A020000}"/>
    <cellStyle name="常规 3 2 3 2 4" xfId="575" xr:uid="{00000000-0005-0000-0000-00000B020000}"/>
    <cellStyle name="常规 3 2 3 2 4 2" xfId="576" xr:uid="{00000000-0005-0000-0000-00000C020000}"/>
    <cellStyle name="常规 3 2 3 3" xfId="577" xr:uid="{00000000-0005-0000-0000-00000D020000}"/>
    <cellStyle name="常规 3 2 3 3 2" xfId="578" xr:uid="{00000000-0005-0000-0000-00000E020000}"/>
    <cellStyle name="常规 3 2 3 3 2 2" xfId="579" xr:uid="{00000000-0005-0000-0000-00000F020000}"/>
    <cellStyle name="常规 3 2 3 3 2 2 2" xfId="580" xr:uid="{00000000-0005-0000-0000-000010020000}"/>
    <cellStyle name="常规 3 2 3 3 2 3" xfId="581" xr:uid="{00000000-0005-0000-0000-000011020000}"/>
    <cellStyle name="常规 3 2 3 3 3" xfId="582" xr:uid="{00000000-0005-0000-0000-000012020000}"/>
    <cellStyle name="常规 3 2 3 3 3 2" xfId="583" xr:uid="{00000000-0005-0000-0000-000013020000}"/>
    <cellStyle name="常规 3 2 3 4" xfId="584" xr:uid="{00000000-0005-0000-0000-000014020000}"/>
    <cellStyle name="常规 3 2 3 4 2" xfId="585" xr:uid="{00000000-0005-0000-0000-000015020000}"/>
    <cellStyle name="常规 3 2 3 4 2 2" xfId="586" xr:uid="{00000000-0005-0000-0000-000016020000}"/>
    <cellStyle name="常规 3 2 3 4 3" xfId="587" xr:uid="{00000000-0005-0000-0000-000017020000}"/>
    <cellStyle name="常规 3 2 3 5" xfId="588" xr:uid="{00000000-0005-0000-0000-000018020000}"/>
    <cellStyle name="常规 3 2 3 5 2" xfId="589" xr:uid="{00000000-0005-0000-0000-000019020000}"/>
    <cellStyle name="常规 3 2 4" xfId="590" xr:uid="{00000000-0005-0000-0000-00001A020000}"/>
    <cellStyle name="常规 3 2 4 2" xfId="591" xr:uid="{00000000-0005-0000-0000-00001B020000}"/>
    <cellStyle name="常规 3 2 4 2 2" xfId="592" xr:uid="{00000000-0005-0000-0000-00001C020000}"/>
    <cellStyle name="常规 3 2 4 2 2 2" xfId="593" xr:uid="{00000000-0005-0000-0000-00001D020000}"/>
    <cellStyle name="常规 3 2 4 2 2 2 2" xfId="594" xr:uid="{00000000-0005-0000-0000-00001E020000}"/>
    <cellStyle name="常规 3 2 4 2 2 3" xfId="595" xr:uid="{00000000-0005-0000-0000-00001F020000}"/>
    <cellStyle name="常规 3 2 4 2 3" xfId="596" xr:uid="{00000000-0005-0000-0000-000020020000}"/>
    <cellStyle name="常规 3 2 4 2 3 2" xfId="597" xr:uid="{00000000-0005-0000-0000-000021020000}"/>
    <cellStyle name="常规 3 2 4 3" xfId="598" xr:uid="{00000000-0005-0000-0000-000022020000}"/>
    <cellStyle name="常规 3 2 4 3 2" xfId="599" xr:uid="{00000000-0005-0000-0000-000023020000}"/>
    <cellStyle name="常规 3 2 4 3 2 2" xfId="600" xr:uid="{00000000-0005-0000-0000-000024020000}"/>
    <cellStyle name="常规 3 2 4 3 3" xfId="601" xr:uid="{00000000-0005-0000-0000-000025020000}"/>
    <cellStyle name="常规 3 2 4 4" xfId="602" xr:uid="{00000000-0005-0000-0000-000026020000}"/>
    <cellStyle name="常规 3 2 4 4 2" xfId="603" xr:uid="{00000000-0005-0000-0000-000027020000}"/>
    <cellStyle name="常规 3 2 5" xfId="604" xr:uid="{00000000-0005-0000-0000-000028020000}"/>
    <cellStyle name="常规 3 2 5 2" xfId="605" xr:uid="{00000000-0005-0000-0000-000029020000}"/>
    <cellStyle name="常规 3 2 5 2 2" xfId="606" xr:uid="{00000000-0005-0000-0000-00002A020000}"/>
    <cellStyle name="常规 3 2 5 3" xfId="607" xr:uid="{00000000-0005-0000-0000-00002B020000}"/>
    <cellStyle name="常规 3 2 6" xfId="608" xr:uid="{00000000-0005-0000-0000-00002C020000}"/>
    <cellStyle name="常规 3 2 6 2" xfId="609" xr:uid="{00000000-0005-0000-0000-00002D020000}"/>
    <cellStyle name="常规 3 3" xfId="610" xr:uid="{00000000-0005-0000-0000-00002E020000}"/>
    <cellStyle name="常规 3 3 2" xfId="611" xr:uid="{00000000-0005-0000-0000-00002F020000}"/>
    <cellStyle name="常规 3 3 2 2" xfId="612" xr:uid="{00000000-0005-0000-0000-000030020000}"/>
    <cellStyle name="常规 3 3 2 2 2" xfId="613" xr:uid="{00000000-0005-0000-0000-000031020000}"/>
    <cellStyle name="常规 3 3 2 2 2 2" xfId="614" xr:uid="{00000000-0005-0000-0000-000032020000}"/>
    <cellStyle name="常规 3 3 2 2 2 2 2" xfId="615" xr:uid="{00000000-0005-0000-0000-000033020000}"/>
    <cellStyle name="常规 3 3 2 2 2 2 2 2" xfId="616" xr:uid="{00000000-0005-0000-0000-000034020000}"/>
    <cellStyle name="常规 3 3 2 2 2 2 3" xfId="301" xr:uid="{00000000-0005-0000-0000-000035020000}"/>
    <cellStyle name="常规 3 3 2 2 2 3" xfId="617" xr:uid="{00000000-0005-0000-0000-000036020000}"/>
    <cellStyle name="常规 3 3 2 2 2 3 2" xfId="618" xr:uid="{00000000-0005-0000-0000-000037020000}"/>
    <cellStyle name="常规 3 3 2 2 3" xfId="619" xr:uid="{00000000-0005-0000-0000-000038020000}"/>
    <cellStyle name="常规 3 3 2 2 3 2" xfId="620" xr:uid="{00000000-0005-0000-0000-000039020000}"/>
    <cellStyle name="常规 3 3 2 2 3 2 2" xfId="621" xr:uid="{00000000-0005-0000-0000-00003A020000}"/>
    <cellStyle name="常规 3 3 2 2 3 3" xfId="622" xr:uid="{00000000-0005-0000-0000-00003B020000}"/>
    <cellStyle name="常规 3 3 2 2 4" xfId="623" xr:uid="{00000000-0005-0000-0000-00003C020000}"/>
    <cellStyle name="常规 3 3 2 2 4 2" xfId="624" xr:uid="{00000000-0005-0000-0000-00003D020000}"/>
    <cellStyle name="常规 3 3 2 3" xfId="625" xr:uid="{00000000-0005-0000-0000-00003E020000}"/>
    <cellStyle name="常规 3 3 2 3 2" xfId="626" xr:uid="{00000000-0005-0000-0000-00003F020000}"/>
    <cellStyle name="常规 3 3 2 3 2 2" xfId="627" xr:uid="{00000000-0005-0000-0000-000040020000}"/>
    <cellStyle name="常规 3 3 2 3 2 2 2" xfId="628" xr:uid="{00000000-0005-0000-0000-000041020000}"/>
    <cellStyle name="常规 3 3 2 3 2 3" xfId="629" xr:uid="{00000000-0005-0000-0000-000042020000}"/>
    <cellStyle name="常规 3 3 2 3 3" xfId="630" xr:uid="{00000000-0005-0000-0000-000043020000}"/>
    <cellStyle name="常规 3 3 2 3 3 2" xfId="631" xr:uid="{00000000-0005-0000-0000-000044020000}"/>
    <cellStyle name="常规 3 3 2 4" xfId="632" xr:uid="{00000000-0005-0000-0000-000045020000}"/>
    <cellStyle name="常规 3 3 2 4 2" xfId="633" xr:uid="{00000000-0005-0000-0000-000046020000}"/>
    <cellStyle name="常规 3 3 2 4 2 2" xfId="634" xr:uid="{00000000-0005-0000-0000-000047020000}"/>
    <cellStyle name="常规 3 3 2 4 3" xfId="635" xr:uid="{00000000-0005-0000-0000-000048020000}"/>
    <cellStyle name="常规 3 3 2 5" xfId="636" xr:uid="{00000000-0005-0000-0000-000049020000}"/>
    <cellStyle name="常规 3 3 2 5 2" xfId="637" xr:uid="{00000000-0005-0000-0000-00004A020000}"/>
    <cellStyle name="常规 3 3 3" xfId="638" xr:uid="{00000000-0005-0000-0000-00004B020000}"/>
    <cellStyle name="常规 3 3 3 2" xfId="639" xr:uid="{00000000-0005-0000-0000-00004C020000}"/>
    <cellStyle name="常规 3 3 3 2 2" xfId="640" xr:uid="{00000000-0005-0000-0000-00004D020000}"/>
    <cellStyle name="常规 3 3 3 2 2 2" xfId="641" xr:uid="{00000000-0005-0000-0000-00004E020000}"/>
    <cellStyle name="常规 3 3 3 2 2 2 2" xfId="642" xr:uid="{00000000-0005-0000-0000-00004F020000}"/>
    <cellStyle name="常规 3 3 3 2 2 3" xfId="643" xr:uid="{00000000-0005-0000-0000-000050020000}"/>
    <cellStyle name="常规 3 3 3 2 3" xfId="644" xr:uid="{00000000-0005-0000-0000-000051020000}"/>
    <cellStyle name="常规 3 3 3 2 3 2" xfId="645" xr:uid="{00000000-0005-0000-0000-000052020000}"/>
    <cellStyle name="常规 3 3 3 3" xfId="646" xr:uid="{00000000-0005-0000-0000-000053020000}"/>
    <cellStyle name="常规 3 3 3 3 2" xfId="647" xr:uid="{00000000-0005-0000-0000-000054020000}"/>
    <cellStyle name="常规 3 3 3 3 2 2" xfId="648" xr:uid="{00000000-0005-0000-0000-000055020000}"/>
    <cellStyle name="常规 3 3 3 3 3" xfId="649" xr:uid="{00000000-0005-0000-0000-000056020000}"/>
    <cellStyle name="常规 3 3 3 4" xfId="650" xr:uid="{00000000-0005-0000-0000-000057020000}"/>
    <cellStyle name="常规 3 3 3 4 2" xfId="651" xr:uid="{00000000-0005-0000-0000-000058020000}"/>
    <cellStyle name="常规 3 3 4" xfId="652" xr:uid="{00000000-0005-0000-0000-000059020000}"/>
    <cellStyle name="常规 3 3 4 2" xfId="653" xr:uid="{00000000-0005-0000-0000-00005A020000}"/>
    <cellStyle name="常规 3 3 4 2 2" xfId="654" xr:uid="{00000000-0005-0000-0000-00005B020000}"/>
    <cellStyle name="常规 3 3 4 3" xfId="655" xr:uid="{00000000-0005-0000-0000-00005C020000}"/>
    <cellStyle name="常规 3 3 5" xfId="656" xr:uid="{00000000-0005-0000-0000-00005D020000}"/>
    <cellStyle name="常规 3 3 5 2" xfId="657" xr:uid="{00000000-0005-0000-0000-00005E020000}"/>
    <cellStyle name="常规 3 4" xfId="658" xr:uid="{00000000-0005-0000-0000-00005F020000}"/>
    <cellStyle name="常规 3 4 2" xfId="659" xr:uid="{00000000-0005-0000-0000-000060020000}"/>
    <cellStyle name="常规 3 4 2 2" xfId="660" xr:uid="{00000000-0005-0000-0000-000061020000}"/>
    <cellStyle name="常规 3 4 2 2 2" xfId="661" xr:uid="{00000000-0005-0000-0000-000062020000}"/>
    <cellStyle name="常规 3 4 2 2 2 2" xfId="662" xr:uid="{00000000-0005-0000-0000-000063020000}"/>
    <cellStyle name="常规 3 4 2 2 2 2 2" xfId="61" xr:uid="{00000000-0005-0000-0000-000064020000}"/>
    <cellStyle name="常规 3 4 2 2 2 3" xfId="663" xr:uid="{00000000-0005-0000-0000-000065020000}"/>
    <cellStyle name="常规 3 4 2 2 3" xfId="77" xr:uid="{00000000-0005-0000-0000-000066020000}"/>
    <cellStyle name="常规 3 4 2 2 3 2" xfId="664" xr:uid="{00000000-0005-0000-0000-000067020000}"/>
    <cellStyle name="常规 3 4 2 3" xfId="665" xr:uid="{00000000-0005-0000-0000-000068020000}"/>
    <cellStyle name="常规 3 4 2 3 2" xfId="666" xr:uid="{00000000-0005-0000-0000-000069020000}"/>
    <cellStyle name="常规 3 4 2 3 2 2" xfId="667" xr:uid="{00000000-0005-0000-0000-00006A020000}"/>
    <cellStyle name="常规 3 4 2 3 3" xfId="669" xr:uid="{00000000-0005-0000-0000-00006B020000}"/>
    <cellStyle name="常规 3 4 2 4" xfId="670" xr:uid="{00000000-0005-0000-0000-00006C020000}"/>
    <cellStyle name="常规 3 4 2 4 2" xfId="671" xr:uid="{00000000-0005-0000-0000-00006D020000}"/>
    <cellStyle name="常规 3 4 3" xfId="9" xr:uid="{00000000-0005-0000-0000-00006E020000}"/>
    <cellStyle name="常规 3 4 3 2" xfId="672" xr:uid="{00000000-0005-0000-0000-00006F020000}"/>
    <cellStyle name="常规 3 4 3 2 2" xfId="673" xr:uid="{00000000-0005-0000-0000-000070020000}"/>
    <cellStyle name="常规 3 4 3 2 2 2" xfId="674" xr:uid="{00000000-0005-0000-0000-000071020000}"/>
    <cellStyle name="常规 3 4 3 2 3" xfId="675" xr:uid="{00000000-0005-0000-0000-000072020000}"/>
    <cellStyle name="常规 3 4 3 3" xfId="676" xr:uid="{00000000-0005-0000-0000-000073020000}"/>
    <cellStyle name="常规 3 4 3 3 2" xfId="677" xr:uid="{00000000-0005-0000-0000-000074020000}"/>
    <cellStyle name="常规 3 4 4" xfId="678" xr:uid="{00000000-0005-0000-0000-000075020000}"/>
    <cellStyle name="常规 3 4 4 2" xfId="679" xr:uid="{00000000-0005-0000-0000-000076020000}"/>
    <cellStyle name="常规 3 4 4 2 2" xfId="680" xr:uid="{00000000-0005-0000-0000-000077020000}"/>
    <cellStyle name="常规 3 4 4 3" xfId="681" xr:uid="{00000000-0005-0000-0000-000078020000}"/>
    <cellStyle name="常规 3 4 5" xfId="682" xr:uid="{00000000-0005-0000-0000-000079020000}"/>
    <cellStyle name="常规 3 4 5 2" xfId="683" xr:uid="{00000000-0005-0000-0000-00007A020000}"/>
    <cellStyle name="常规 3 5" xfId="684" xr:uid="{00000000-0005-0000-0000-00007B020000}"/>
    <cellStyle name="常规 3 5 2" xfId="685" xr:uid="{00000000-0005-0000-0000-00007C020000}"/>
    <cellStyle name="常规 3 5 2 2" xfId="686" xr:uid="{00000000-0005-0000-0000-00007D020000}"/>
    <cellStyle name="常规 3 5 2 2 2" xfId="687" xr:uid="{00000000-0005-0000-0000-00007E020000}"/>
    <cellStyle name="常规 3 5 2 2 2 2" xfId="688" xr:uid="{00000000-0005-0000-0000-00007F020000}"/>
    <cellStyle name="常规 3 5 2 2 3" xfId="689" xr:uid="{00000000-0005-0000-0000-000080020000}"/>
    <cellStyle name="常规 3 5 2 3" xfId="690" xr:uid="{00000000-0005-0000-0000-000081020000}"/>
    <cellStyle name="常规 3 5 2 3 2" xfId="691" xr:uid="{00000000-0005-0000-0000-000082020000}"/>
    <cellStyle name="常规 3 5 3" xfId="692" xr:uid="{00000000-0005-0000-0000-000083020000}"/>
    <cellStyle name="常规 3 5 3 2" xfId="693" xr:uid="{00000000-0005-0000-0000-000084020000}"/>
    <cellStyle name="常规 3 5 3 2 2" xfId="694" xr:uid="{00000000-0005-0000-0000-000085020000}"/>
    <cellStyle name="常规 3 5 3 3" xfId="695" xr:uid="{00000000-0005-0000-0000-000086020000}"/>
    <cellStyle name="常规 3 5 4" xfId="696" xr:uid="{00000000-0005-0000-0000-000087020000}"/>
    <cellStyle name="常规 3 5 4 2" xfId="398" xr:uid="{00000000-0005-0000-0000-000088020000}"/>
    <cellStyle name="常规 3 6" xfId="697" xr:uid="{00000000-0005-0000-0000-000089020000}"/>
    <cellStyle name="常规 3 6 2" xfId="698" xr:uid="{00000000-0005-0000-0000-00008A020000}"/>
    <cellStyle name="常规 3 6 2 2" xfId="699" xr:uid="{00000000-0005-0000-0000-00008B020000}"/>
    <cellStyle name="常规 3 6 3" xfId="700" xr:uid="{00000000-0005-0000-0000-00008C020000}"/>
    <cellStyle name="常规 3 7" xfId="701" xr:uid="{00000000-0005-0000-0000-00008D020000}"/>
    <cellStyle name="常规 3 7 2" xfId="64" xr:uid="{00000000-0005-0000-0000-00008E020000}"/>
    <cellStyle name="常规 3 8" xfId="702" xr:uid="{00000000-0005-0000-0000-00008F020000}"/>
    <cellStyle name="常规 3 9" xfId="703" xr:uid="{00000000-0005-0000-0000-000090020000}"/>
    <cellStyle name="常规 4" xfId="704" xr:uid="{00000000-0005-0000-0000-000091020000}"/>
    <cellStyle name="常规 4 2" xfId="705" xr:uid="{00000000-0005-0000-0000-000092020000}"/>
    <cellStyle name="常规 4 2 2" xfId="706" xr:uid="{00000000-0005-0000-0000-000093020000}"/>
    <cellStyle name="常规 4 2 2 2" xfId="708" xr:uid="{00000000-0005-0000-0000-000094020000}"/>
    <cellStyle name="常规 4 2 2 2 2" xfId="711" xr:uid="{00000000-0005-0000-0000-000095020000}"/>
    <cellStyle name="常规 4 2 2 2 2 2" xfId="714" xr:uid="{00000000-0005-0000-0000-000096020000}"/>
    <cellStyle name="常规 4 2 2 2 2 2 2" xfId="358" xr:uid="{00000000-0005-0000-0000-000097020000}"/>
    <cellStyle name="常规 4 2 2 2 2 2 2 2" xfId="362" xr:uid="{00000000-0005-0000-0000-000098020000}"/>
    <cellStyle name="常规 4 2 2 2 2 2 2 2 2" xfId="717" xr:uid="{00000000-0005-0000-0000-000099020000}"/>
    <cellStyle name="常规 4 2 2 2 2 2 2 3" xfId="719" xr:uid="{00000000-0005-0000-0000-00009A020000}"/>
    <cellStyle name="常规 4 2 2 2 2 2 3" xfId="366" xr:uid="{00000000-0005-0000-0000-00009B020000}"/>
    <cellStyle name="常规 4 2 2 2 2 2 3 2" xfId="721" xr:uid="{00000000-0005-0000-0000-00009C020000}"/>
    <cellStyle name="常规 4 2 2 2 2 3" xfId="723" xr:uid="{00000000-0005-0000-0000-00009D020000}"/>
    <cellStyle name="常规 4 2 2 2 2 3 2" xfId="384" xr:uid="{00000000-0005-0000-0000-00009E020000}"/>
    <cellStyle name="常规 4 2 2 2 2 3 2 2" xfId="726" xr:uid="{00000000-0005-0000-0000-00009F020000}"/>
    <cellStyle name="常规 4 2 2 2 2 3 3" xfId="389" xr:uid="{00000000-0005-0000-0000-0000A0020000}"/>
    <cellStyle name="常规 4 2 2 2 2 4" xfId="728" xr:uid="{00000000-0005-0000-0000-0000A1020000}"/>
    <cellStyle name="常规 4 2 2 2 2 4 2" xfId="731" xr:uid="{00000000-0005-0000-0000-0000A2020000}"/>
    <cellStyle name="常规 4 2 2 2 3" xfId="734" xr:uid="{00000000-0005-0000-0000-0000A3020000}"/>
    <cellStyle name="常规 4 2 2 2 3 2" xfId="737" xr:uid="{00000000-0005-0000-0000-0000A4020000}"/>
    <cellStyle name="常规 4 2 2 2 3 2 2" xfId="740" xr:uid="{00000000-0005-0000-0000-0000A5020000}"/>
    <cellStyle name="常规 4 2 2 2 3 2 2 2" xfId="743" xr:uid="{00000000-0005-0000-0000-0000A6020000}"/>
    <cellStyle name="常规 4 2 2 2 3 2 3" xfId="745" xr:uid="{00000000-0005-0000-0000-0000A7020000}"/>
    <cellStyle name="常规 4 2 2 2 3 3" xfId="747" xr:uid="{00000000-0005-0000-0000-0000A8020000}"/>
    <cellStyle name="常规 4 2 2 2 3 3 2" xfId="750" xr:uid="{00000000-0005-0000-0000-0000A9020000}"/>
    <cellStyle name="常规 4 2 2 2 4" xfId="752" xr:uid="{00000000-0005-0000-0000-0000AA020000}"/>
    <cellStyle name="常规 4 2 2 2 4 2" xfId="755" xr:uid="{00000000-0005-0000-0000-0000AB020000}"/>
    <cellStyle name="常规 4 2 2 2 4 2 2" xfId="758" xr:uid="{00000000-0005-0000-0000-0000AC020000}"/>
    <cellStyle name="常规 4 2 2 2 4 3" xfId="760" xr:uid="{00000000-0005-0000-0000-0000AD020000}"/>
    <cellStyle name="常规 4 2 2 2 5" xfId="762" xr:uid="{00000000-0005-0000-0000-0000AE020000}"/>
    <cellStyle name="常规 4 2 2 2 5 2" xfId="764" xr:uid="{00000000-0005-0000-0000-0000AF020000}"/>
    <cellStyle name="常规 4 2 2 3" xfId="23" xr:uid="{00000000-0005-0000-0000-0000B0020000}"/>
    <cellStyle name="常规 4 2 2 3 2" xfId="766" xr:uid="{00000000-0005-0000-0000-0000B1020000}"/>
    <cellStyle name="常规 4 2 2 3 2 2" xfId="769" xr:uid="{00000000-0005-0000-0000-0000B2020000}"/>
    <cellStyle name="常规 4 2 2 3 2 2 2" xfId="772" xr:uid="{00000000-0005-0000-0000-0000B3020000}"/>
    <cellStyle name="常规 4 2 2 3 2 2 2 2" xfId="215" xr:uid="{00000000-0005-0000-0000-0000B4020000}"/>
    <cellStyle name="常规 4 2 2 3 2 2 3" xfId="775" xr:uid="{00000000-0005-0000-0000-0000B5020000}"/>
    <cellStyle name="常规 4 2 2 3 2 3" xfId="777" xr:uid="{00000000-0005-0000-0000-0000B6020000}"/>
    <cellStyle name="常规 4 2 2 3 2 3 2" xfId="780" xr:uid="{00000000-0005-0000-0000-0000B7020000}"/>
    <cellStyle name="常规 4 2 2 3 3" xfId="782" xr:uid="{00000000-0005-0000-0000-0000B8020000}"/>
    <cellStyle name="常规 4 2 2 3 3 2" xfId="785" xr:uid="{00000000-0005-0000-0000-0000B9020000}"/>
    <cellStyle name="常规 4 2 2 3 3 2 2" xfId="788" xr:uid="{00000000-0005-0000-0000-0000BA020000}"/>
    <cellStyle name="常规 4 2 2 3 3 3" xfId="790" xr:uid="{00000000-0005-0000-0000-0000BB020000}"/>
    <cellStyle name="常规 4 2 2 3 4" xfId="792" xr:uid="{00000000-0005-0000-0000-0000BC020000}"/>
    <cellStyle name="常规 4 2 2 3 4 2" xfId="794" xr:uid="{00000000-0005-0000-0000-0000BD020000}"/>
    <cellStyle name="常规 4 2 2 4" xfId="796" xr:uid="{00000000-0005-0000-0000-0000BE020000}"/>
    <cellStyle name="常规 4 2 2 4 2" xfId="799" xr:uid="{00000000-0005-0000-0000-0000BF020000}"/>
    <cellStyle name="常规 4 2 2 4 2 2" xfId="802" xr:uid="{00000000-0005-0000-0000-0000C0020000}"/>
    <cellStyle name="常规 4 2 2 4 3" xfId="805" xr:uid="{00000000-0005-0000-0000-0000C1020000}"/>
    <cellStyle name="常规 4 2 2 5" xfId="808" xr:uid="{00000000-0005-0000-0000-0000C2020000}"/>
    <cellStyle name="常规 4 2 2 5 2" xfId="811" xr:uid="{00000000-0005-0000-0000-0000C3020000}"/>
    <cellStyle name="常规 4 2 3" xfId="443" xr:uid="{00000000-0005-0000-0000-0000C4020000}"/>
    <cellStyle name="常规 4 2 3 2" xfId="814" xr:uid="{00000000-0005-0000-0000-0000C5020000}"/>
    <cellStyle name="常规 4 2 3 2 2" xfId="817" xr:uid="{00000000-0005-0000-0000-0000C6020000}"/>
    <cellStyle name="常规 4 2 3 2 2 2" xfId="527" xr:uid="{00000000-0005-0000-0000-0000C7020000}"/>
    <cellStyle name="常规 4 2 3 2 2 2 2" xfId="530" xr:uid="{00000000-0005-0000-0000-0000C8020000}"/>
    <cellStyle name="常规 4 2 3 2 2 2 2 2" xfId="820" xr:uid="{00000000-0005-0000-0000-0000C9020000}"/>
    <cellStyle name="常规 4 2 3 2 2 2 3" xfId="821" xr:uid="{00000000-0005-0000-0000-0000CA020000}"/>
    <cellStyle name="常规 4 2 3 2 2 3" xfId="822" xr:uid="{00000000-0005-0000-0000-0000CB020000}"/>
    <cellStyle name="常规 4 2 3 2 2 3 2" xfId="824" xr:uid="{00000000-0005-0000-0000-0000CC020000}"/>
    <cellStyle name="常规 4 2 3 2 3" xfId="825" xr:uid="{00000000-0005-0000-0000-0000CD020000}"/>
    <cellStyle name="常规 4 2 3 2 3 2" xfId="827" xr:uid="{00000000-0005-0000-0000-0000CE020000}"/>
    <cellStyle name="常规 4 2 3 2 3 2 2" xfId="829" xr:uid="{00000000-0005-0000-0000-0000CF020000}"/>
    <cellStyle name="常规 4 2 3 2 3 3" xfId="830" xr:uid="{00000000-0005-0000-0000-0000D0020000}"/>
    <cellStyle name="常规 4 2 3 2 4" xfId="831" xr:uid="{00000000-0005-0000-0000-0000D1020000}"/>
    <cellStyle name="常规 4 2 3 2 4 2" xfId="832" xr:uid="{00000000-0005-0000-0000-0000D2020000}"/>
    <cellStyle name="常规 4 2 3 3" xfId="833" xr:uid="{00000000-0005-0000-0000-0000D3020000}"/>
    <cellStyle name="常规 4 2 3 3 2" xfId="836" xr:uid="{00000000-0005-0000-0000-0000D4020000}"/>
    <cellStyle name="常规 4 2 3 3 2 2" xfId="838" xr:uid="{00000000-0005-0000-0000-0000D5020000}"/>
    <cellStyle name="常规 4 2 3 3 2 2 2" xfId="840" xr:uid="{00000000-0005-0000-0000-0000D6020000}"/>
    <cellStyle name="常规 4 2 3 3 2 3" xfId="841" xr:uid="{00000000-0005-0000-0000-0000D7020000}"/>
    <cellStyle name="常规 4 2 3 3 3" xfId="842" xr:uid="{00000000-0005-0000-0000-0000D8020000}"/>
    <cellStyle name="常规 4 2 3 3 3 2" xfId="844" xr:uid="{00000000-0005-0000-0000-0000D9020000}"/>
    <cellStyle name="常规 4 2 3 4" xfId="845" xr:uid="{00000000-0005-0000-0000-0000DA020000}"/>
    <cellStyle name="常规 4 2 3 4 2" xfId="847" xr:uid="{00000000-0005-0000-0000-0000DB020000}"/>
    <cellStyle name="常规 4 2 3 4 2 2" xfId="406" xr:uid="{00000000-0005-0000-0000-0000DC020000}"/>
    <cellStyle name="常规 4 2 3 4 3" xfId="849" xr:uid="{00000000-0005-0000-0000-0000DD020000}"/>
    <cellStyle name="常规 4 2 3 5" xfId="850" xr:uid="{00000000-0005-0000-0000-0000DE020000}"/>
    <cellStyle name="常规 4 2 3 5 2" xfId="851" xr:uid="{00000000-0005-0000-0000-0000DF020000}"/>
    <cellStyle name="常规 4 2 4" xfId="852" xr:uid="{00000000-0005-0000-0000-0000E0020000}"/>
    <cellStyle name="常规 4 2 4 2" xfId="854" xr:uid="{00000000-0005-0000-0000-0000E1020000}"/>
    <cellStyle name="常规 4 2 4 2 2" xfId="857" xr:uid="{00000000-0005-0000-0000-0000E2020000}"/>
    <cellStyle name="常规 4 2 4 2 2 2" xfId="859" xr:uid="{00000000-0005-0000-0000-0000E3020000}"/>
    <cellStyle name="常规 4 2 4 2 2 2 2" xfId="860" xr:uid="{00000000-0005-0000-0000-0000E4020000}"/>
    <cellStyle name="常规 4 2 4 2 2 3" xfId="861" xr:uid="{00000000-0005-0000-0000-0000E5020000}"/>
    <cellStyle name="常规 4 2 4 2 3" xfId="862" xr:uid="{00000000-0005-0000-0000-0000E6020000}"/>
    <cellStyle name="常规 4 2 4 2 3 2" xfId="863" xr:uid="{00000000-0005-0000-0000-0000E7020000}"/>
    <cellStyle name="常规 4 2 4 3" xfId="864" xr:uid="{00000000-0005-0000-0000-0000E8020000}"/>
    <cellStyle name="常规 4 2 4 3 2" xfId="866" xr:uid="{00000000-0005-0000-0000-0000E9020000}"/>
    <cellStyle name="常规 4 2 4 3 2 2" xfId="867" xr:uid="{00000000-0005-0000-0000-0000EA020000}"/>
    <cellStyle name="常规 4 2 4 3 3" xfId="868" xr:uid="{00000000-0005-0000-0000-0000EB020000}"/>
    <cellStyle name="常规 4 2 4 4" xfId="869" xr:uid="{00000000-0005-0000-0000-0000EC020000}"/>
    <cellStyle name="常规 4 2 4 4 2" xfId="870" xr:uid="{00000000-0005-0000-0000-0000ED020000}"/>
    <cellStyle name="常规 4 2 5" xfId="871" xr:uid="{00000000-0005-0000-0000-0000EE020000}"/>
    <cellStyle name="常规 4 2 5 2" xfId="873" xr:uid="{00000000-0005-0000-0000-0000EF020000}"/>
    <cellStyle name="常规 4 2 5 2 2" xfId="875" xr:uid="{00000000-0005-0000-0000-0000F0020000}"/>
    <cellStyle name="常规 4 2 5 3" xfId="876" xr:uid="{00000000-0005-0000-0000-0000F1020000}"/>
    <cellStyle name="常规 4 2 6" xfId="877" xr:uid="{00000000-0005-0000-0000-0000F2020000}"/>
    <cellStyle name="常规 4 2 6 2" xfId="878" xr:uid="{00000000-0005-0000-0000-0000F3020000}"/>
    <cellStyle name="常规 4 3" xfId="879" xr:uid="{00000000-0005-0000-0000-0000F4020000}"/>
    <cellStyle name="常规 4 3 2" xfId="880" xr:uid="{00000000-0005-0000-0000-0000F5020000}"/>
    <cellStyle name="常规 4 3 2 2" xfId="882" xr:uid="{00000000-0005-0000-0000-0000F6020000}"/>
    <cellStyle name="常规 4 3 2 2 2" xfId="884" xr:uid="{00000000-0005-0000-0000-0000F7020000}"/>
    <cellStyle name="常规 4 3 2 2 2 2" xfId="886" xr:uid="{00000000-0005-0000-0000-0000F8020000}"/>
    <cellStyle name="常规 4 3 2 2 2 2 2" xfId="888" xr:uid="{00000000-0005-0000-0000-0000F9020000}"/>
    <cellStyle name="常规 4 3 2 2 2 2 2 2" xfId="891" xr:uid="{00000000-0005-0000-0000-0000FA020000}"/>
    <cellStyle name="常规 4 3 2 2 2 2 3" xfId="894" xr:uid="{00000000-0005-0000-0000-0000FB020000}"/>
    <cellStyle name="常规 4 3 2 2 2 3" xfId="896" xr:uid="{00000000-0005-0000-0000-0000FC020000}"/>
    <cellStyle name="常规 4 3 2 2 2 3 2" xfId="898" xr:uid="{00000000-0005-0000-0000-0000FD020000}"/>
    <cellStyle name="常规 4 3 2 2 3" xfId="900" xr:uid="{00000000-0005-0000-0000-0000FE020000}"/>
    <cellStyle name="常规 4 3 2 2 3 2" xfId="902" xr:uid="{00000000-0005-0000-0000-0000FF020000}"/>
    <cellStyle name="常规 4 3 2 2 3 2 2" xfId="904" xr:uid="{00000000-0005-0000-0000-000000030000}"/>
    <cellStyle name="常规 4 3 2 2 3 3" xfId="906" xr:uid="{00000000-0005-0000-0000-000001030000}"/>
    <cellStyle name="常规 4 3 2 2 4" xfId="908" xr:uid="{00000000-0005-0000-0000-000002030000}"/>
    <cellStyle name="常规 4 3 2 2 4 2" xfId="911" xr:uid="{00000000-0005-0000-0000-000003030000}"/>
    <cellStyle name="常规 4 3 2 3" xfId="914" xr:uid="{00000000-0005-0000-0000-000004030000}"/>
    <cellStyle name="常规 4 3 2 3 2" xfId="916" xr:uid="{00000000-0005-0000-0000-000005030000}"/>
    <cellStyle name="常规 4 3 2 3 2 2" xfId="918" xr:uid="{00000000-0005-0000-0000-000006030000}"/>
    <cellStyle name="常规 4 3 2 3 2 2 2" xfId="920" xr:uid="{00000000-0005-0000-0000-000007030000}"/>
    <cellStyle name="常规 4 3 2 3 2 3" xfId="922" xr:uid="{00000000-0005-0000-0000-000008030000}"/>
    <cellStyle name="常规 4 3 2 3 3" xfId="924" xr:uid="{00000000-0005-0000-0000-000009030000}"/>
    <cellStyle name="常规 4 3 2 3 3 2" xfId="926" xr:uid="{00000000-0005-0000-0000-00000A030000}"/>
    <cellStyle name="常规 4 3 2 4" xfId="928" xr:uid="{00000000-0005-0000-0000-00000B030000}"/>
    <cellStyle name="常规 4 3 2 4 2" xfId="930" xr:uid="{00000000-0005-0000-0000-00000C030000}"/>
    <cellStyle name="常规 4 3 2 4 2 2" xfId="932" xr:uid="{00000000-0005-0000-0000-00000D030000}"/>
    <cellStyle name="常规 4 3 2 4 3" xfId="934" xr:uid="{00000000-0005-0000-0000-00000E030000}"/>
    <cellStyle name="常规 4 3 2 5" xfId="936" xr:uid="{00000000-0005-0000-0000-00000F030000}"/>
    <cellStyle name="常规 4 3 2 5 2" xfId="938" xr:uid="{00000000-0005-0000-0000-000010030000}"/>
    <cellStyle name="常规 4 3 3" xfId="940" xr:uid="{00000000-0005-0000-0000-000011030000}"/>
    <cellStyle name="常规 4 3 3 2" xfId="942" xr:uid="{00000000-0005-0000-0000-000012030000}"/>
    <cellStyle name="常规 4 3 3 2 2" xfId="944" xr:uid="{00000000-0005-0000-0000-000013030000}"/>
    <cellStyle name="常规 4 3 3 2 2 2" xfId="946" xr:uid="{00000000-0005-0000-0000-000014030000}"/>
    <cellStyle name="常规 4 3 3 2 2 2 2" xfId="948" xr:uid="{00000000-0005-0000-0000-000015030000}"/>
    <cellStyle name="常规 4 3 3 2 2 3" xfId="950" xr:uid="{00000000-0005-0000-0000-000016030000}"/>
    <cellStyle name="常规 4 3 3 2 3" xfId="952" xr:uid="{00000000-0005-0000-0000-000017030000}"/>
    <cellStyle name="常规 4 3 3 2 3 2" xfId="954" xr:uid="{00000000-0005-0000-0000-000018030000}"/>
    <cellStyle name="常规 4 3 3 3" xfId="956" xr:uid="{00000000-0005-0000-0000-000019030000}"/>
    <cellStyle name="常规 4 3 3 3 2" xfId="958" xr:uid="{00000000-0005-0000-0000-00001A030000}"/>
    <cellStyle name="常规 4 3 3 3 2 2" xfId="960" xr:uid="{00000000-0005-0000-0000-00001B030000}"/>
    <cellStyle name="常规 4 3 3 3 3" xfId="962" xr:uid="{00000000-0005-0000-0000-00001C030000}"/>
    <cellStyle name="常规 4 3 3 4" xfId="964" xr:uid="{00000000-0005-0000-0000-00001D030000}"/>
    <cellStyle name="常规 4 3 3 4 2" xfId="966" xr:uid="{00000000-0005-0000-0000-00001E030000}"/>
    <cellStyle name="常规 4 3 4" xfId="968" xr:uid="{00000000-0005-0000-0000-00001F030000}"/>
    <cellStyle name="常规 4 3 4 2" xfId="970" xr:uid="{00000000-0005-0000-0000-000020030000}"/>
    <cellStyle name="常规 4 3 4 2 2" xfId="972" xr:uid="{00000000-0005-0000-0000-000021030000}"/>
    <cellStyle name="常规 4 3 4 3" xfId="974" xr:uid="{00000000-0005-0000-0000-000022030000}"/>
    <cellStyle name="常规 4 3 5" xfId="976" xr:uid="{00000000-0005-0000-0000-000023030000}"/>
    <cellStyle name="常规 4 3 5 2" xfId="978" xr:uid="{00000000-0005-0000-0000-000024030000}"/>
    <cellStyle name="常规 4 4" xfId="707" xr:uid="{00000000-0005-0000-0000-000025030000}"/>
    <cellStyle name="常规 4 4 2" xfId="709" xr:uid="{00000000-0005-0000-0000-000026030000}"/>
    <cellStyle name="常规 4 4 2 2" xfId="712" xr:uid="{00000000-0005-0000-0000-000027030000}"/>
    <cellStyle name="常规 4 4 2 2 2" xfId="715" xr:uid="{00000000-0005-0000-0000-000028030000}"/>
    <cellStyle name="常规 4 4 2 2 2 2" xfId="357" xr:uid="{00000000-0005-0000-0000-000029030000}"/>
    <cellStyle name="常规 4 4 2 2 2 2 2" xfId="361" xr:uid="{00000000-0005-0000-0000-00002A030000}"/>
    <cellStyle name="常规 4 4 2 2 2 3" xfId="365" xr:uid="{00000000-0005-0000-0000-00002B030000}"/>
    <cellStyle name="常规 4 4 2 2 3" xfId="724" xr:uid="{00000000-0005-0000-0000-00002C030000}"/>
    <cellStyle name="常规 4 4 2 2 3 2" xfId="383" xr:uid="{00000000-0005-0000-0000-00002D030000}"/>
    <cellStyle name="常规 4 4 2 3" xfId="735" xr:uid="{00000000-0005-0000-0000-00002E030000}"/>
    <cellStyle name="常规 4 4 2 3 2" xfId="738" xr:uid="{00000000-0005-0000-0000-00002F030000}"/>
    <cellStyle name="常规 4 4 2 3 2 2" xfId="741" xr:uid="{00000000-0005-0000-0000-000030030000}"/>
    <cellStyle name="常规 4 4 2 3 3" xfId="748" xr:uid="{00000000-0005-0000-0000-000031030000}"/>
    <cellStyle name="常规 4 4 2 4" xfId="753" xr:uid="{00000000-0005-0000-0000-000032030000}"/>
    <cellStyle name="常规 4 4 2 4 2" xfId="756" xr:uid="{00000000-0005-0000-0000-000033030000}"/>
    <cellStyle name="常规 4 4 3" xfId="22" xr:uid="{00000000-0005-0000-0000-000034030000}"/>
    <cellStyle name="常规 4 4 3 2" xfId="767" xr:uid="{00000000-0005-0000-0000-000035030000}"/>
    <cellStyle name="常规 4 4 3 2 2" xfId="770" xr:uid="{00000000-0005-0000-0000-000036030000}"/>
    <cellStyle name="常规 4 4 3 2 2 2" xfId="773" xr:uid="{00000000-0005-0000-0000-000037030000}"/>
    <cellStyle name="常规 4 4 3 2 3" xfId="778" xr:uid="{00000000-0005-0000-0000-000038030000}"/>
    <cellStyle name="常规 4 4 3 3" xfId="783" xr:uid="{00000000-0005-0000-0000-000039030000}"/>
    <cellStyle name="常规 4 4 3 3 2" xfId="786" xr:uid="{00000000-0005-0000-0000-00003A030000}"/>
    <cellStyle name="常规 4 4 4" xfId="797" xr:uid="{00000000-0005-0000-0000-00003B030000}"/>
    <cellStyle name="常规 4 4 4 2" xfId="800" xr:uid="{00000000-0005-0000-0000-00003C030000}"/>
    <cellStyle name="常规 4 4 4 2 2" xfId="803" xr:uid="{00000000-0005-0000-0000-00003D030000}"/>
    <cellStyle name="常规 4 4 4 3" xfId="806" xr:uid="{00000000-0005-0000-0000-00003E030000}"/>
    <cellStyle name="常规 4 4 5" xfId="809" xr:uid="{00000000-0005-0000-0000-00003F030000}"/>
    <cellStyle name="常规 4 4 5 2" xfId="812" xr:uid="{00000000-0005-0000-0000-000040030000}"/>
    <cellStyle name="常规 4 5" xfId="442" xr:uid="{00000000-0005-0000-0000-000041030000}"/>
    <cellStyle name="常规 4 5 2" xfId="815" xr:uid="{00000000-0005-0000-0000-000042030000}"/>
    <cellStyle name="常规 4 5 2 2" xfId="818" xr:uid="{00000000-0005-0000-0000-000043030000}"/>
    <cellStyle name="常规 4 5 2 2 2" xfId="528" xr:uid="{00000000-0005-0000-0000-000044030000}"/>
    <cellStyle name="常规 4 5 2 2 2 2" xfId="531" xr:uid="{00000000-0005-0000-0000-000045030000}"/>
    <cellStyle name="常规 4 5 2 2 3" xfId="823" xr:uid="{00000000-0005-0000-0000-000046030000}"/>
    <cellStyle name="常规 4 5 2 3" xfId="826" xr:uid="{00000000-0005-0000-0000-000047030000}"/>
    <cellStyle name="常规 4 5 2 3 2" xfId="828" xr:uid="{00000000-0005-0000-0000-000048030000}"/>
    <cellStyle name="常规 4 5 3" xfId="834" xr:uid="{00000000-0005-0000-0000-000049030000}"/>
    <cellStyle name="常规 4 5 3 2" xfId="837" xr:uid="{00000000-0005-0000-0000-00004A030000}"/>
    <cellStyle name="常规 4 5 3 2 2" xfId="839" xr:uid="{00000000-0005-0000-0000-00004B030000}"/>
    <cellStyle name="常规 4 5 3 3" xfId="843" xr:uid="{00000000-0005-0000-0000-00004C030000}"/>
    <cellStyle name="常规 4 5 4" xfId="846" xr:uid="{00000000-0005-0000-0000-00004D030000}"/>
    <cellStyle name="常规 4 5 4 2" xfId="848" xr:uid="{00000000-0005-0000-0000-00004E030000}"/>
    <cellStyle name="常规 4 6" xfId="853" xr:uid="{00000000-0005-0000-0000-00004F030000}"/>
    <cellStyle name="常规 4 6 2" xfId="855" xr:uid="{00000000-0005-0000-0000-000050030000}"/>
    <cellStyle name="常规 4 6 2 2" xfId="858" xr:uid="{00000000-0005-0000-0000-000051030000}"/>
    <cellStyle name="常规 4 6 3" xfId="865" xr:uid="{00000000-0005-0000-0000-000052030000}"/>
    <cellStyle name="常规 4 7" xfId="872" xr:uid="{00000000-0005-0000-0000-000053030000}"/>
    <cellStyle name="常规 4 7 2" xfId="874" xr:uid="{00000000-0005-0000-0000-000054030000}"/>
    <cellStyle name="常规 5" xfId="980" xr:uid="{00000000-0005-0000-0000-000055030000}"/>
    <cellStyle name="常规 5 2" xfId="981" xr:uid="{00000000-0005-0000-0000-000056030000}"/>
    <cellStyle name="常规 5 2 2" xfId="982" xr:uid="{00000000-0005-0000-0000-000057030000}"/>
    <cellStyle name="常规 5 2 2 2" xfId="983" xr:uid="{00000000-0005-0000-0000-000058030000}"/>
    <cellStyle name="常规 5 2 2 2 2" xfId="984" xr:uid="{00000000-0005-0000-0000-000059030000}"/>
    <cellStyle name="常规 5 2 2 2 2 2" xfId="909" xr:uid="{00000000-0005-0000-0000-00005A030000}"/>
    <cellStyle name="常规 5 2 2 2 2 2 2" xfId="912" xr:uid="{00000000-0005-0000-0000-00005B030000}"/>
    <cellStyle name="常规 5 2 2 2 2 2 2 2" xfId="985" xr:uid="{00000000-0005-0000-0000-00005C030000}"/>
    <cellStyle name="常规 5 2 2 2 2 2 2 2 2" xfId="986" xr:uid="{00000000-0005-0000-0000-00005D030000}"/>
    <cellStyle name="常规 5 2 2 2 2 2 2 3" xfId="987" xr:uid="{00000000-0005-0000-0000-00005E030000}"/>
    <cellStyle name="常规 5 2 2 2 2 2 3" xfId="988" xr:uid="{00000000-0005-0000-0000-00005F030000}"/>
    <cellStyle name="常规 5 2 2 2 2 2 3 2" xfId="989" xr:uid="{00000000-0005-0000-0000-000060030000}"/>
    <cellStyle name="常规 5 2 2 2 2 3" xfId="990" xr:uid="{00000000-0005-0000-0000-000061030000}"/>
    <cellStyle name="常规 5 2 2 2 2 3 2" xfId="991" xr:uid="{00000000-0005-0000-0000-000062030000}"/>
    <cellStyle name="常规 5 2 2 2 2 3 2 2" xfId="992" xr:uid="{00000000-0005-0000-0000-000063030000}"/>
    <cellStyle name="常规 5 2 2 2 2 3 3" xfId="993" xr:uid="{00000000-0005-0000-0000-000064030000}"/>
    <cellStyle name="常规 5 2 2 2 2 4" xfId="994" xr:uid="{00000000-0005-0000-0000-000065030000}"/>
    <cellStyle name="常规 5 2 2 2 2 4 2" xfId="996" xr:uid="{00000000-0005-0000-0000-000066030000}"/>
    <cellStyle name="常规 5 2 2 2 3" xfId="998" xr:uid="{00000000-0005-0000-0000-000067030000}"/>
    <cellStyle name="常规 5 2 2 2 3 2" xfId="6" xr:uid="{00000000-0005-0000-0000-000068030000}"/>
    <cellStyle name="常规 5 2 2 2 3 2 2" xfId="72" xr:uid="{00000000-0005-0000-0000-000069030000}"/>
    <cellStyle name="常规 5 2 2 2 3 2 2 2" xfId="311" xr:uid="{00000000-0005-0000-0000-00006A030000}"/>
    <cellStyle name="常规 5 2 2 2 3 2 3" xfId="314" xr:uid="{00000000-0005-0000-0000-00006B030000}"/>
    <cellStyle name="常规 5 2 2 2 3 3" xfId="999" xr:uid="{00000000-0005-0000-0000-00006C030000}"/>
    <cellStyle name="常规 5 2 2 2 3 3 2" xfId="1000" xr:uid="{00000000-0005-0000-0000-00006D030000}"/>
    <cellStyle name="常规 5 2 2 2 4" xfId="1001" xr:uid="{00000000-0005-0000-0000-00006E030000}"/>
    <cellStyle name="常规 5 2 2 2 4 2" xfId="1002" xr:uid="{00000000-0005-0000-0000-00006F030000}"/>
    <cellStyle name="常规 5 2 2 2 4 2 2" xfId="1003" xr:uid="{00000000-0005-0000-0000-000070030000}"/>
    <cellStyle name="常规 5 2 2 2 4 3" xfId="1004" xr:uid="{00000000-0005-0000-0000-000071030000}"/>
    <cellStyle name="常规 5 2 2 2 5" xfId="1005" xr:uid="{00000000-0005-0000-0000-000072030000}"/>
    <cellStyle name="常规 5 2 2 2 5 2" xfId="1006" xr:uid="{00000000-0005-0000-0000-000073030000}"/>
    <cellStyle name="常规 5 2 2 3" xfId="1007" xr:uid="{00000000-0005-0000-0000-000074030000}"/>
    <cellStyle name="常规 5 2 2 3 2" xfId="1008" xr:uid="{00000000-0005-0000-0000-000075030000}"/>
    <cellStyle name="常规 5 2 2 3 2 2" xfId="1009" xr:uid="{00000000-0005-0000-0000-000076030000}"/>
    <cellStyle name="常规 5 2 2 3 2 2 2" xfId="1010" xr:uid="{00000000-0005-0000-0000-000077030000}"/>
    <cellStyle name="常规 5 2 2 3 2 2 2 2" xfId="1011" xr:uid="{00000000-0005-0000-0000-000078030000}"/>
    <cellStyle name="常规 5 2 2 3 2 2 3" xfId="1012" xr:uid="{00000000-0005-0000-0000-000079030000}"/>
    <cellStyle name="常规 5 2 2 3 2 3" xfId="1013" xr:uid="{00000000-0005-0000-0000-00007A030000}"/>
    <cellStyle name="常规 5 2 2 3 2 3 2" xfId="1014" xr:uid="{00000000-0005-0000-0000-00007B030000}"/>
    <cellStyle name="常规 5 2 2 3 3" xfId="1015" xr:uid="{00000000-0005-0000-0000-00007C030000}"/>
    <cellStyle name="常规 5 2 2 3 3 2" xfId="1016" xr:uid="{00000000-0005-0000-0000-00007D030000}"/>
    <cellStyle name="常规 5 2 2 3 3 2 2" xfId="1017" xr:uid="{00000000-0005-0000-0000-00007E030000}"/>
    <cellStyle name="常规 5 2 2 3 3 3" xfId="1018" xr:uid="{00000000-0005-0000-0000-00007F030000}"/>
    <cellStyle name="常规 5 2 2 3 4" xfId="1019" xr:uid="{00000000-0005-0000-0000-000080030000}"/>
    <cellStyle name="常规 5 2 2 3 4 2" xfId="1020" xr:uid="{00000000-0005-0000-0000-000081030000}"/>
    <cellStyle name="常规 5 2 2 4" xfId="1021" xr:uid="{00000000-0005-0000-0000-000082030000}"/>
    <cellStyle name="常规 5 2 2 4 2" xfId="1022" xr:uid="{00000000-0005-0000-0000-000083030000}"/>
    <cellStyle name="常规 5 2 2 4 2 2" xfId="1023" xr:uid="{00000000-0005-0000-0000-000084030000}"/>
    <cellStyle name="常规 5 2 2 4 3" xfId="421" xr:uid="{00000000-0005-0000-0000-000085030000}"/>
    <cellStyle name="常规 5 2 2 5" xfId="1024" xr:uid="{00000000-0005-0000-0000-000086030000}"/>
    <cellStyle name="常规 5 2 2 5 2" xfId="1025" xr:uid="{00000000-0005-0000-0000-000087030000}"/>
    <cellStyle name="常规 5 2 3" xfId="1026" xr:uid="{00000000-0005-0000-0000-000088030000}"/>
    <cellStyle name="常规 5 2 3 2" xfId="1027" xr:uid="{00000000-0005-0000-0000-000089030000}"/>
    <cellStyle name="常规 5 2 3 2 2" xfId="1028" xr:uid="{00000000-0005-0000-0000-00008A030000}"/>
    <cellStyle name="常规 5 2 3 2 2 2" xfId="729" xr:uid="{00000000-0005-0000-0000-00008B030000}"/>
    <cellStyle name="常规 5 2 3 2 2 2 2" xfId="732" xr:uid="{00000000-0005-0000-0000-00008C030000}"/>
    <cellStyle name="常规 5 2 3 2 2 2 2 2" xfId="1029" xr:uid="{00000000-0005-0000-0000-00008D030000}"/>
    <cellStyle name="常规 5 2 3 2 2 2 3" xfId="496" xr:uid="{00000000-0005-0000-0000-00008E030000}"/>
    <cellStyle name="常规 5 2 3 2 2 3" xfId="1030" xr:uid="{00000000-0005-0000-0000-00008F030000}"/>
    <cellStyle name="常规 5 2 3 2 2 3 2" xfId="378" xr:uid="{00000000-0005-0000-0000-000090030000}"/>
    <cellStyle name="常规 5 2 3 2 3" xfId="1031" xr:uid="{00000000-0005-0000-0000-000091030000}"/>
    <cellStyle name="常规 5 2 3 2 3 2" xfId="1032" xr:uid="{00000000-0005-0000-0000-000092030000}"/>
    <cellStyle name="常规 5 2 3 2 3 2 2" xfId="1033" xr:uid="{00000000-0005-0000-0000-000093030000}"/>
    <cellStyle name="常规 5 2 3 2 3 3" xfId="1034" xr:uid="{00000000-0005-0000-0000-000094030000}"/>
    <cellStyle name="常规 5 2 3 2 4" xfId="1035" xr:uid="{00000000-0005-0000-0000-000095030000}"/>
    <cellStyle name="常规 5 2 3 2 4 2" xfId="1036" xr:uid="{00000000-0005-0000-0000-000096030000}"/>
    <cellStyle name="常规 5 2 3 3" xfId="1037" xr:uid="{00000000-0005-0000-0000-000097030000}"/>
    <cellStyle name="常规 5 2 3 3 2" xfId="1038" xr:uid="{00000000-0005-0000-0000-000098030000}"/>
    <cellStyle name="常规 5 2 3 3 2 2" xfId="1040" xr:uid="{00000000-0005-0000-0000-000099030000}"/>
    <cellStyle name="常规 5 2 3 3 2 2 2" xfId="1041" xr:uid="{00000000-0005-0000-0000-00009A030000}"/>
    <cellStyle name="常规 5 2 3 3 2 3" xfId="1042" xr:uid="{00000000-0005-0000-0000-00009B030000}"/>
    <cellStyle name="常规 5 2 3 3 3" xfId="1043" xr:uid="{00000000-0005-0000-0000-00009C030000}"/>
    <cellStyle name="常规 5 2 3 3 3 2" xfId="1044" xr:uid="{00000000-0005-0000-0000-00009D030000}"/>
    <cellStyle name="常规 5 2 3 4" xfId="1045" xr:uid="{00000000-0005-0000-0000-00009E030000}"/>
    <cellStyle name="常规 5 2 3 4 2" xfId="1046" xr:uid="{00000000-0005-0000-0000-00009F030000}"/>
    <cellStyle name="常规 5 2 3 4 2 2" xfId="1047" xr:uid="{00000000-0005-0000-0000-0000A0030000}"/>
    <cellStyle name="常规 5 2 3 4 3" xfId="1048" xr:uid="{00000000-0005-0000-0000-0000A1030000}"/>
    <cellStyle name="常规 5 2 3 5" xfId="1049" xr:uid="{00000000-0005-0000-0000-0000A2030000}"/>
    <cellStyle name="常规 5 2 3 5 2" xfId="1050" xr:uid="{00000000-0005-0000-0000-0000A3030000}"/>
    <cellStyle name="常规 5 2 4" xfId="1051" xr:uid="{00000000-0005-0000-0000-0000A4030000}"/>
    <cellStyle name="常规 5 2 4 2" xfId="1052" xr:uid="{00000000-0005-0000-0000-0000A5030000}"/>
    <cellStyle name="常规 5 2 4 2 2" xfId="1053" xr:uid="{00000000-0005-0000-0000-0000A6030000}"/>
    <cellStyle name="常规 5 2 4 2 2 2" xfId="1054" xr:uid="{00000000-0005-0000-0000-0000A7030000}"/>
    <cellStyle name="常规 5 2 4 2 2 2 2" xfId="1055" xr:uid="{00000000-0005-0000-0000-0000A8030000}"/>
    <cellStyle name="常规 5 2 4 2 2 3" xfId="1056" xr:uid="{00000000-0005-0000-0000-0000A9030000}"/>
    <cellStyle name="常规 5 2 4 2 3" xfId="1057" xr:uid="{00000000-0005-0000-0000-0000AA030000}"/>
    <cellStyle name="常规 5 2 4 2 3 2" xfId="1058" xr:uid="{00000000-0005-0000-0000-0000AB030000}"/>
    <cellStyle name="常规 5 2 4 3" xfId="1059" xr:uid="{00000000-0005-0000-0000-0000AC030000}"/>
    <cellStyle name="常规 5 2 4 3 2" xfId="1060" xr:uid="{00000000-0005-0000-0000-0000AD030000}"/>
    <cellStyle name="常规 5 2 4 3 2 2" xfId="1061" xr:uid="{00000000-0005-0000-0000-0000AE030000}"/>
    <cellStyle name="常规 5 2 4 3 3" xfId="1062" xr:uid="{00000000-0005-0000-0000-0000AF030000}"/>
    <cellStyle name="常规 5 2 4 4" xfId="1063" xr:uid="{00000000-0005-0000-0000-0000B0030000}"/>
    <cellStyle name="常规 5 2 4 4 2" xfId="1064" xr:uid="{00000000-0005-0000-0000-0000B1030000}"/>
    <cellStyle name="常规 5 2 5" xfId="1065" xr:uid="{00000000-0005-0000-0000-0000B2030000}"/>
    <cellStyle name="常规 5 2 5 2" xfId="1067" xr:uid="{00000000-0005-0000-0000-0000B3030000}"/>
    <cellStyle name="常规 5 2 5 2 2" xfId="1068" xr:uid="{00000000-0005-0000-0000-0000B4030000}"/>
    <cellStyle name="常规 5 2 5 3" xfId="1069" xr:uid="{00000000-0005-0000-0000-0000B5030000}"/>
    <cellStyle name="常规 5 2 6" xfId="1070" xr:uid="{00000000-0005-0000-0000-0000B6030000}"/>
    <cellStyle name="常规 5 2 6 2" xfId="1071" xr:uid="{00000000-0005-0000-0000-0000B7030000}"/>
    <cellStyle name="常规 5 3" xfId="1072" xr:uid="{00000000-0005-0000-0000-0000B8030000}"/>
    <cellStyle name="常规 5 3 2" xfId="1073" xr:uid="{00000000-0005-0000-0000-0000B9030000}"/>
    <cellStyle name="常规 5 3 2 2" xfId="1074" xr:uid="{00000000-0005-0000-0000-0000BA030000}"/>
    <cellStyle name="常规 5 3 2 2 2" xfId="1075" xr:uid="{00000000-0005-0000-0000-0000BB030000}"/>
    <cellStyle name="常规 5 3 2 2 2 2" xfId="1076" xr:uid="{00000000-0005-0000-0000-0000BC030000}"/>
    <cellStyle name="常规 5 3 2 2 2 2 2" xfId="1078" xr:uid="{00000000-0005-0000-0000-0000BD030000}"/>
    <cellStyle name="常规 5 3 2 2 2 2 2 2" xfId="1080" xr:uid="{00000000-0005-0000-0000-0000BE030000}"/>
    <cellStyle name="常规 5 3 2 2 2 2 3" xfId="1081" xr:uid="{00000000-0005-0000-0000-0000BF030000}"/>
    <cellStyle name="常规 5 3 2 2 2 3" xfId="1082" xr:uid="{00000000-0005-0000-0000-0000C0030000}"/>
    <cellStyle name="常规 5 3 2 2 2 3 2" xfId="1083" xr:uid="{00000000-0005-0000-0000-0000C1030000}"/>
    <cellStyle name="常规 5 3 2 2 3" xfId="1084" xr:uid="{00000000-0005-0000-0000-0000C2030000}"/>
    <cellStyle name="常规 5 3 2 2 3 2" xfId="1085" xr:uid="{00000000-0005-0000-0000-0000C3030000}"/>
    <cellStyle name="常规 5 3 2 2 3 2 2" xfId="1086" xr:uid="{00000000-0005-0000-0000-0000C4030000}"/>
    <cellStyle name="常规 5 3 2 2 3 3" xfId="1087" xr:uid="{00000000-0005-0000-0000-0000C5030000}"/>
    <cellStyle name="常规 5 3 2 2 4" xfId="1077" xr:uid="{00000000-0005-0000-0000-0000C6030000}"/>
    <cellStyle name="常规 5 3 2 2 4 2" xfId="1079" xr:uid="{00000000-0005-0000-0000-0000C7030000}"/>
    <cellStyle name="常规 5 3 2 3" xfId="1088" xr:uid="{00000000-0005-0000-0000-0000C8030000}"/>
    <cellStyle name="常规 5 3 2 3 2" xfId="1089" xr:uid="{00000000-0005-0000-0000-0000C9030000}"/>
    <cellStyle name="常规 5 3 2 3 2 2" xfId="1090" xr:uid="{00000000-0005-0000-0000-0000CA030000}"/>
    <cellStyle name="常规 5 3 2 3 2 2 2" xfId="1091" xr:uid="{00000000-0005-0000-0000-0000CB030000}"/>
    <cellStyle name="常规 5 3 2 3 2 3" xfId="1092" xr:uid="{00000000-0005-0000-0000-0000CC030000}"/>
    <cellStyle name="常规 5 3 2 3 3" xfId="1093" xr:uid="{00000000-0005-0000-0000-0000CD030000}"/>
    <cellStyle name="常规 5 3 2 3 3 2" xfId="1094" xr:uid="{00000000-0005-0000-0000-0000CE030000}"/>
    <cellStyle name="常规 5 3 2 4" xfId="1095" xr:uid="{00000000-0005-0000-0000-0000CF030000}"/>
    <cellStyle name="常规 5 3 2 4 2" xfId="1096" xr:uid="{00000000-0005-0000-0000-0000D0030000}"/>
    <cellStyle name="常规 5 3 2 4 2 2" xfId="1097" xr:uid="{00000000-0005-0000-0000-0000D1030000}"/>
    <cellStyle name="常规 5 3 2 4 3" xfId="1098" xr:uid="{00000000-0005-0000-0000-0000D2030000}"/>
    <cellStyle name="常规 5 3 2 5" xfId="1099" xr:uid="{00000000-0005-0000-0000-0000D3030000}"/>
    <cellStyle name="常规 5 3 2 5 2" xfId="1100" xr:uid="{00000000-0005-0000-0000-0000D4030000}"/>
    <cellStyle name="常规 5 3 3" xfId="1101" xr:uid="{00000000-0005-0000-0000-0000D5030000}"/>
    <cellStyle name="常规 5 3 3 2" xfId="1102" xr:uid="{00000000-0005-0000-0000-0000D6030000}"/>
    <cellStyle name="常规 5 3 3 2 2" xfId="1103" xr:uid="{00000000-0005-0000-0000-0000D7030000}"/>
    <cellStyle name="常规 5 3 3 2 2 2" xfId="1104" xr:uid="{00000000-0005-0000-0000-0000D8030000}"/>
    <cellStyle name="常规 5 3 3 2 2 2 2" xfId="1105" xr:uid="{00000000-0005-0000-0000-0000D9030000}"/>
    <cellStyle name="常规 5 3 3 2 2 3" xfId="1106" xr:uid="{00000000-0005-0000-0000-0000DA030000}"/>
    <cellStyle name="常规 5 3 3 2 3" xfId="1107" xr:uid="{00000000-0005-0000-0000-0000DB030000}"/>
    <cellStyle name="常规 5 3 3 2 3 2" xfId="1108" xr:uid="{00000000-0005-0000-0000-0000DC030000}"/>
    <cellStyle name="常规 5 3 3 3" xfId="1109" xr:uid="{00000000-0005-0000-0000-0000DD030000}"/>
    <cellStyle name="常规 5 3 3 3 2" xfId="1110" xr:uid="{00000000-0005-0000-0000-0000DE030000}"/>
    <cellStyle name="常规 5 3 3 3 2 2" xfId="1111" xr:uid="{00000000-0005-0000-0000-0000DF030000}"/>
    <cellStyle name="常规 5 3 3 3 3" xfId="1112" xr:uid="{00000000-0005-0000-0000-0000E0030000}"/>
    <cellStyle name="常规 5 3 3 4" xfId="1113" xr:uid="{00000000-0005-0000-0000-0000E1030000}"/>
    <cellStyle name="常规 5 3 3 4 2" xfId="1114" xr:uid="{00000000-0005-0000-0000-0000E2030000}"/>
    <cellStyle name="常规 5 3 4" xfId="1115" xr:uid="{00000000-0005-0000-0000-0000E3030000}"/>
    <cellStyle name="常规 5 3 4 2" xfId="1116" xr:uid="{00000000-0005-0000-0000-0000E4030000}"/>
    <cellStyle name="常规 5 3 4 2 2" xfId="1117" xr:uid="{00000000-0005-0000-0000-0000E5030000}"/>
    <cellStyle name="常规 5 3 4 3" xfId="1118" xr:uid="{00000000-0005-0000-0000-0000E6030000}"/>
    <cellStyle name="常规 5 3 5" xfId="1119" xr:uid="{00000000-0005-0000-0000-0000E7030000}"/>
    <cellStyle name="常规 5 3 5 2" xfId="1120" xr:uid="{00000000-0005-0000-0000-0000E8030000}"/>
    <cellStyle name="常规 5 4" xfId="881" xr:uid="{00000000-0005-0000-0000-0000E9030000}"/>
    <cellStyle name="常规 5 4 2" xfId="883" xr:uid="{00000000-0005-0000-0000-0000EA030000}"/>
    <cellStyle name="常规 5 4 2 2" xfId="885" xr:uid="{00000000-0005-0000-0000-0000EB030000}"/>
    <cellStyle name="常规 5 4 2 2 2" xfId="887" xr:uid="{00000000-0005-0000-0000-0000EC030000}"/>
    <cellStyle name="常规 5 4 2 2 2 2" xfId="889" xr:uid="{00000000-0005-0000-0000-0000ED030000}"/>
    <cellStyle name="常规 5 4 2 2 2 2 2" xfId="892" xr:uid="{00000000-0005-0000-0000-0000EE030000}"/>
    <cellStyle name="常规 5 4 2 2 2 3" xfId="895" xr:uid="{00000000-0005-0000-0000-0000EF030000}"/>
    <cellStyle name="常规 5 4 2 2 3" xfId="897" xr:uid="{00000000-0005-0000-0000-0000F0030000}"/>
    <cellStyle name="常规 5 4 2 2 3 2" xfId="899" xr:uid="{00000000-0005-0000-0000-0000F1030000}"/>
    <cellStyle name="常规 5 4 2 3" xfId="901" xr:uid="{00000000-0005-0000-0000-0000F2030000}"/>
    <cellStyle name="常规 5 4 2 3 2" xfId="903" xr:uid="{00000000-0005-0000-0000-0000F3030000}"/>
    <cellStyle name="常规 5 4 2 3 2 2" xfId="905" xr:uid="{00000000-0005-0000-0000-0000F4030000}"/>
    <cellStyle name="常规 5 4 2 3 3" xfId="907" xr:uid="{00000000-0005-0000-0000-0000F5030000}"/>
    <cellStyle name="常规 5 4 2 4" xfId="910" xr:uid="{00000000-0005-0000-0000-0000F6030000}"/>
    <cellStyle name="常规 5 4 2 4 2" xfId="913" xr:uid="{00000000-0005-0000-0000-0000F7030000}"/>
    <cellStyle name="常规 5 4 3" xfId="915" xr:uid="{00000000-0005-0000-0000-0000F8030000}"/>
    <cellStyle name="常规 5 4 3 2" xfId="917" xr:uid="{00000000-0005-0000-0000-0000F9030000}"/>
    <cellStyle name="常规 5 4 3 2 2" xfId="919" xr:uid="{00000000-0005-0000-0000-0000FA030000}"/>
    <cellStyle name="常规 5 4 3 2 2 2" xfId="921" xr:uid="{00000000-0005-0000-0000-0000FB030000}"/>
    <cellStyle name="常规 5 4 3 2 3" xfId="923" xr:uid="{00000000-0005-0000-0000-0000FC030000}"/>
    <cellStyle name="常规 5 4 3 3" xfId="925" xr:uid="{00000000-0005-0000-0000-0000FD030000}"/>
    <cellStyle name="常规 5 4 3 3 2" xfId="927" xr:uid="{00000000-0005-0000-0000-0000FE030000}"/>
    <cellStyle name="常规 5 4 4" xfId="929" xr:uid="{00000000-0005-0000-0000-0000FF030000}"/>
    <cellStyle name="常规 5 4 4 2" xfId="931" xr:uid="{00000000-0005-0000-0000-000000040000}"/>
    <cellStyle name="常规 5 4 4 2 2" xfId="933" xr:uid="{00000000-0005-0000-0000-000001040000}"/>
    <cellStyle name="常规 5 4 4 3" xfId="935" xr:uid="{00000000-0005-0000-0000-000002040000}"/>
    <cellStyle name="常规 5 4 5" xfId="937" xr:uid="{00000000-0005-0000-0000-000003040000}"/>
    <cellStyle name="常规 5 4 5 2" xfId="939" xr:uid="{00000000-0005-0000-0000-000004040000}"/>
    <cellStyle name="常规 5 5" xfId="941" xr:uid="{00000000-0005-0000-0000-000005040000}"/>
    <cellStyle name="常规 5 5 2" xfId="943" xr:uid="{00000000-0005-0000-0000-000006040000}"/>
    <cellStyle name="常规 5 5 2 2" xfId="945" xr:uid="{00000000-0005-0000-0000-000007040000}"/>
    <cellStyle name="常规 5 5 2 2 2" xfId="947" xr:uid="{00000000-0005-0000-0000-000008040000}"/>
    <cellStyle name="常规 5 5 2 2 2 2" xfId="949" xr:uid="{00000000-0005-0000-0000-000009040000}"/>
    <cellStyle name="常规 5 5 2 2 3" xfId="951" xr:uid="{00000000-0005-0000-0000-00000A040000}"/>
    <cellStyle name="常规 5 5 2 3" xfId="953" xr:uid="{00000000-0005-0000-0000-00000B040000}"/>
    <cellStyle name="常规 5 5 2 3 2" xfId="955" xr:uid="{00000000-0005-0000-0000-00000C040000}"/>
    <cellStyle name="常规 5 5 3" xfId="957" xr:uid="{00000000-0005-0000-0000-00000D040000}"/>
    <cellStyle name="常规 5 5 3 2" xfId="959" xr:uid="{00000000-0005-0000-0000-00000E040000}"/>
    <cellStyle name="常规 5 5 3 2 2" xfId="961" xr:uid="{00000000-0005-0000-0000-00000F040000}"/>
    <cellStyle name="常规 5 5 3 3" xfId="963" xr:uid="{00000000-0005-0000-0000-000010040000}"/>
    <cellStyle name="常规 5 5 4" xfId="965" xr:uid="{00000000-0005-0000-0000-000011040000}"/>
    <cellStyle name="常规 5 5 4 2" xfId="967" xr:uid="{00000000-0005-0000-0000-000012040000}"/>
    <cellStyle name="常规 5 6" xfId="969" xr:uid="{00000000-0005-0000-0000-000013040000}"/>
    <cellStyle name="常规 5 6 2" xfId="971" xr:uid="{00000000-0005-0000-0000-000014040000}"/>
    <cellStyle name="常规 5 6 2 2" xfId="973" xr:uid="{00000000-0005-0000-0000-000015040000}"/>
    <cellStyle name="常规 5 6 3" xfId="975" xr:uid="{00000000-0005-0000-0000-000016040000}"/>
    <cellStyle name="常规 5 7" xfId="977" xr:uid="{00000000-0005-0000-0000-000017040000}"/>
    <cellStyle name="常规 5 7 2" xfId="979" xr:uid="{00000000-0005-0000-0000-000018040000}"/>
    <cellStyle name="常规 6" xfId="1121" xr:uid="{00000000-0005-0000-0000-000019040000}"/>
    <cellStyle name="常规 6 2" xfId="1122" xr:uid="{00000000-0005-0000-0000-00001A040000}"/>
    <cellStyle name="常规 6 2 2" xfId="1123" xr:uid="{00000000-0005-0000-0000-00001B040000}"/>
    <cellStyle name="常规 6 2 2 2" xfId="1124" xr:uid="{00000000-0005-0000-0000-00001C040000}"/>
    <cellStyle name="常规 6 2 2 2 2" xfId="1125" xr:uid="{00000000-0005-0000-0000-00001D040000}"/>
    <cellStyle name="常规 6 2 2 2 2 2" xfId="1126" xr:uid="{00000000-0005-0000-0000-00001E040000}"/>
    <cellStyle name="常规 6 2 2 2 2 2 2" xfId="1127" xr:uid="{00000000-0005-0000-0000-00001F040000}"/>
    <cellStyle name="常规 6 2 2 2 2 2 2 2" xfId="1128" xr:uid="{00000000-0005-0000-0000-000020040000}"/>
    <cellStyle name="常规 6 2 2 2 2 2 2 2 2" xfId="1129" xr:uid="{00000000-0005-0000-0000-000021040000}"/>
    <cellStyle name="常规 6 2 2 2 2 2 2 3" xfId="1131" xr:uid="{00000000-0005-0000-0000-000022040000}"/>
    <cellStyle name="常规 6 2 2 2 2 2 3" xfId="1132" xr:uid="{00000000-0005-0000-0000-000023040000}"/>
    <cellStyle name="常规 6 2 2 2 2 2 3 2" xfId="1133" xr:uid="{00000000-0005-0000-0000-000024040000}"/>
    <cellStyle name="常规 6 2 2 2 2 3" xfId="1134" xr:uid="{00000000-0005-0000-0000-000025040000}"/>
    <cellStyle name="常规 6 2 2 2 2 3 2" xfId="1135" xr:uid="{00000000-0005-0000-0000-000026040000}"/>
    <cellStyle name="常规 6 2 2 2 2 3 2 2" xfId="200" xr:uid="{00000000-0005-0000-0000-000027040000}"/>
    <cellStyle name="常规 6 2 2 2 2 3 3" xfId="1136" xr:uid="{00000000-0005-0000-0000-000028040000}"/>
    <cellStyle name="常规 6 2 2 2 2 4" xfId="1137" xr:uid="{00000000-0005-0000-0000-000029040000}"/>
    <cellStyle name="常规 6 2 2 2 2 4 2" xfId="1138" xr:uid="{00000000-0005-0000-0000-00002A040000}"/>
    <cellStyle name="常规 6 2 2 2 3" xfId="1139" xr:uid="{00000000-0005-0000-0000-00002B040000}"/>
    <cellStyle name="常规 6 2 2 2 3 2" xfId="1140" xr:uid="{00000000-0005-0000-0000-00002C040000}"/>
    <cellStyle name="常规 6 2 2 2 3 2 2" xfId="1141" xr:uid="{00000000-0005-0000-0000-00002D040000}"/>
    <cellStyle name="常规 6 2 2 2 3 2 2 2" xfId="1142" xr:uid="{00000000-0005-0000-0000-00002E040000}"/>
    <cellStyle name="常规 6 2 2 2 3 2 3" xfId="1143" xr:uid="{00000000-0005-0000-0000-00002F040000}"/>
    <cellStyle name="常规 6 2 2 2 3 3" xfId="1144" xr:uid="{00000000-0005-0000-0000-000030040000}"/>
    <cellStyle name="常规 6 2 2 2 3 3 2" xfId="1145" xr:uid="{00000000-0005-0000-0000-000031040000}"/>
    <cellStyle name="常规 6 2 2 2 4" xfId="1146" xr:uid="{00000000-0005-0000-0000-000032040000}"/>
    <cellStyle name="常规 6 2 2 2 4 2" xfId="1147" xr:uid="{00000000-0005-0000-0000-000033040000}"/>
    <cellStyle name="常规 6 2 2 2 4 2 2" xfId="1148" xr:uid="{00000000-0005-0000-0000-000034040000}"/>
    <cellStyle name="常规 6 2 2 2 4 3" xfId="1149" xr:uid="{00000000-0005-0000-0000-000035040000}"/>
    <cellStyle name="常规 6 2 2 2 5" xfId="1150" xr:uid="{00000000-0005-0000-0000-000036040000}"/>
    <cellStyle name="常规 6 2 2 2 5 2" xfId="1151" xr:uid="{00000000-0005-0000-0000-000037040000}"/>
    <cellStyle name="常规 6 2 2 3" xfId="1152" xr:uid="{00000000-0005-0000-0000-000038040000}"/>
    <cellStyle name="常规 6 2 2 3 2" xfId="1153" xr:uid="{00000000-0005-0000-0000-000039040000}"/>
    <cellStyle name="常规 6 2 2 3 2 2" xfId="1154" xr:uid="{00000000-0005-0000-0000-00003A040000}"/>
    <cellStyle name="常规 6 2 2 3 2 2 2" xfId="1155" xr:uid="{00000000-0005-0000-0000-00003B040000}"/>
    <cellStyle name="常规 6 2 2 3 2 2 2 2" xfId="1156" xr:uid="{00000000-0005-0000-0000-00003C040000}"/>
    <cellStyle name="常规 6 2 2 3 2 2 3" xfId="1157" xr:uid="{00000000-0005-0000-0000-00003D040000}"/>
    <cellStyle name="常规 6 2 2 3 2 3" xfId="1158" xr:uid="{00000000-0005-0000-0000-00003E040000}"/>
    <cellStyle name="常规 6 2 2 3 2 3 2" xfId="1159" xr:uid="{00000000-0005-0000-0000-00003F040000}"/>
    <cellStyle name="常规 6 2 2 3 3" xfId="1160" xr:uid="{00000000-0005-0000-0000-000040040000}"/>
    <cellStyle name="常规 6 2 2 3 3 2" xfId="1161" xr:uid="{00000000-0005-0000-0000-000041040000}"/>
    <cellStyle name="常规 6 2 2 3 3 2 2" xfId="1162" xr:uid="{00000000-0005-0000-0000-000042040000}"/>
    <cellStyle name="常规 6 2 2 3 3 3" xfId="1163" xr:uid="{00000000-0005-0000-0000-000043040000}"/>
    <cellStyle name="常规 6 2 2 3 4" xfId="1164" xr:uid="{00000000-0005-0000-0000-000044040000}"/>
    <cellStyle name="常规 6 2 2 3 4 2" xfId="1165" xr:uid="{00000000-0005-0000-0000-000045040000}"/>
    <cellStyle name="常规 6 2 2 4" xfId="1166" xr:uid="{00000000-0005-0000-0000-000046040000}"/>
    <cellStyle name="常规 6 2 2 4 2" xfId="1167" xr:uid="{00000000-0005-0000-0000-000047040000}"/>
    <cellStyle name="常规 6 2 2 4 2 2" xfId="1168" xr:uid="{00000000-0005-0000-0000-000048040000}"/>
    <cellStyle name="常规 6 2 2 4 3" xfId="1169" xr:uid="{00000000-0005-0000-0000-000049040000}"/>
    <cellStyle name="常规 6 2 2 5" xfId="1170" xr:uid="{00000000-0005-0000-0000-00004A040000}"/>
    <cellStyle name="常规 6 2 2 5 2" xfId="263" xr:uid="{00000000-0005-0000-0000-00004B040000}"/>
    <cellStyle name="常规 6 2 3" xfId="1171" xr:uid="{00000000-0005-0000-0000-00004C040000}"/>
    <cellStyle name="常规 6 2 3 2" xfId="1172" xr:uid="{00000000-0005-0000-0000-00004D040000}"/>
    <cellStyle name="常规 6 2 3 2 2" xfId="80" xr:uid="{00000000-0005-0000-0000-00004E040000}"/>
    <cellStyle name="常规 6 2 3 2 2 2" xfId="995" xr:uid="{00000000-0005-0000-0000-00004F040000}"/>
    <cellStyle name="常规 6 2 3 2 2 2 2" xfId="997" xr:uid="{00000000-0005-0000-0000-000050040000}"/>
    <cellStyle name="常规 6 2 3 2 2 2 2 2" xfId="1173" xr:uid="{00000000-0005-0000-0000-000051040000}"/>
    <cellStyle name="常规 6 2 3 2 2 2 3" xfId="1174" xr:uid="{00000000-0005-0000-0000-000052040000}"/>
    <cellStyle name="常规 6 2 3 2 2 3" xfId="1175" xr:uid="{00000000-0005-0000-0000-000053040000}"/>
    <cellStyle name="常规 6 2 3 2 2 3 2" xfId="1176" xr:uid="{00000000-0005-0000-0000-000054040000}"/>
    <cellStyle name="常规 6 2 3 2 3" xfId="1177" xr:uid="{00000000-0005-0000-0000-000055040000}"/>
    <cellStyle name="常规 6 2 3 2 3 2" xfId="1178" xr:uid="{00000000-0005-0000-0000-000056040000}"/>
    <cellStyle name="常规 6 2 3 2 3 2 2" xfId="1179" xr:uid="{00000000-0005-0000-0000-000057040000}"/>
    <cellStyle name="常规 6 2 3 2 3 3" xfId="1180" xr:uid="{00000000-0005-0000-0000-000058040000}"/>
    <cellStyle name="常规 6 2 3 2 4" xfId="1181" xr:uid="{00000000-0005-0000-0000-000059040000}"/>
    <cellStyle name="常规 6 2 3 2 4 2" xfId="1182" xr:uid="{00000000-0005-0000-0000-00005A040000}"/>
    <cellStyle name="常规 6 2 3 3" xfId="1183" xr:uid="{00000000-0005-0000-0000-00005B040000}"/>
    <cellStyle name="常规 6 2 3 3 2" xfId="1184" xr:uid="{00000000-0005-0000-0000-00005C040000}"/>
    <cellStyle name="常规 6 2 3 3 2 2" xfId="1185" xr:uid="{00000000-0005-0000-0000-00005D040000}"/>
    <cellStyle name="常规 6 2 3 3 2 2 2" xfId="1066" xr:uid="{00000000-0005-0000-0000-00005E040000}"/>
    <cellStyle name="常规 6 2 3 3 2 3" xfId="1186" xr:uid="{00000000-0005-0000-0000-00005F040000}"/>
    <cellStyle name="常规 6 2 3 3 3" xfId="1187" xr:uid="{00000000-0005-0000-0000-000060040000}"/>
    <cellStyle name="常规 6 2 3 3 3 2" xfId="1188" xr:uid="{00000000-0005-0000-0000-000061040000}"/>
    <cellStyle name="常规 6 2 3 4" xfId="1189" xr:uid="{00000000-0005-0000-0000-000062040000}"/>
    <cellStyle name="常规 6 2 3 4 2" xfId="1190" xr:uid="{00000000-0005-0000-0000-000063040000}"/>
    <cellStyle name="常规 6 2 3 4 2 2" xfId="1191" xr:uid="{00000000-0005-0000-0000-000064040000}"/>
    <cellStyle name="常规 6 2 3 4 3" xfId="194" xr:uid="{00000000-0005-0000-0000-000065040000}"/>
    <cellStyle name="常规 6 2 3 5" xfId="668" xr:uid="{00000000-0005-0000-0000-000066040000}"/>
    <cellStyle name="常规 6 2 3 5 2" xfId="306" xr:uid="{00000000-0005-0000-0000-000067040000}"/>
    <cellStyle name="常规 6 2 4" xfId="1192" xr:uid="{00000000-0005-0000-0000-000068040000}"/>
    <cellStyle name="常规 6 2 4 2" xfId="1193" xr:uid="{00000000-0005-0000-0000-000069040000}"/>
    <cellStyle name="常规 6 2 4 2 2" xfId="1194" xr:uid="{00000000-0005-0000-0000-00006A040000}"/>
    <cellStyle name="常规 6 2 4 2 2 2" xfId="1195" xr:uid="{00000000-0005-0000-0000-00006B040000}"/>
    <cellStyle name="常规 6 2 4 2 2 2 2" xfId="1196" xr:uid="{00000000-0005-0000-0000-00006C040000}"/>
    <cellStyle name="常规 6 2 4 2 2 3" xfId="1197" xr:uid="{00000000-0005-0000-0000-00006D040000}"/>
    <cellStyle name="常规 6 2 4 2 3" xfId="1198" xr:uid="{00000000-0005-0000-0000-00006E040000}"/>
    <cellStyle name="常规 6 2 4 2 3 2" xfId="1199" xr:uid="{00000000-0005-0000-0000-00006F040000}"/>
    <cellStyle name="常规 6 2 4 3" xfId="91" xr:uid="{00000000-0005-0000-0000-000070040000}"/>
    <cellStyle name="常规 6 2 4 3 2" xfId="93" xr:uid="{00000000-0005-0000-0000-000071040000}"/>
    <cellStyle name="常规 6 2 4 3 2 2" xfId="96" xr:uid="{00000000-0005-0000-0000-000072040000}"/>
    <cellStyle name="常规 6 2 4 3 3" xfId="99" xr:uid="{00000000-0005-0000-0000-000073040000}"/>
    <cellStyle name="常规 6 2 4 4" xfId="102" xr:uid="{00000000-0005-0000-0000-000074040000}"/>
    <cellStyle name="常规 6 2 4 4 2" xfId="106" xr:uid="{00000000-0005-0000-0000-000075040000}"/>
    <cellStyle name="常规 6 2 5" xfId="1200" xr:uid="{00000000-0005-0000-0000-000076040000}"/>
    <cellStyle name="常规 6 2 5 2" xfId="1201" xr:uid="{00000000-0005-0000-0000-000077040000}"/>
    <cellStyle name="常规 6 2 5 2 2" xfId="1202" xr:uid="{00000000-0005-0000-0000-000078040000}"/>
    <cellStyle name="常规 6 2 5 3" xfId="111" xr:uid="{00000000-0005-0000-0000-000079040000}"/>
    <cellStyle name="常规 6 2 6" xfId="1203" xr:uid="{00000000-0005-0000-0000-00007A040000}"/>
    <cellStyle name="常规 6 2 6 2" xfId="1204" xr:uid="{00000000-0005-0000-0000-00007B040000}"/>
    <cellStyle name="常规 6 3" xfId="1205" xr:uid="{00000000-0005-0000-0000-00007C040000}"/>
    <cellStyle name="常规 6 3 2" xfId="1206" xr:uid="{00000000-0005-0000-0000-00007D040000}"/>
    <cellStyle name="常规 6 3 2 2" xfId="1207" xr:uid="{00000000-0005-0000-0000-00007E040000}"/>
    <cellStyle name="常规 6 3 2 2 2" xfId="1208" xr:uid="{00000000-0005-0000-0000-00007F040000}"/>
    <cellStyle name="常规 6 3 2 2 2 2" xfId="1209" xr:uid="{00000000-0005-0000-0000-000080040000}"/>
    <cellStyle name="常规 6 3 2 2 2 2 2" xfId="12" xr:uid="{00000000-0005-0000-0000-000081040000}"/>
    <cellStyle name="常规 6 3 2 2 2 2 2 2" xfId="1210" xr:uid="{00000000-0005-0000-0000-000082040000}"/>
    <cellStyle name="常规 6 3 2 2 2 2 3" xfId="1211" xr:uid="{00000000-0005-0000-0000-000083040000}"/>
    <cellStyle name="常规 6 3 2 2 2 3" xfId="1212" xr:uid="{00000000-0005-0000-0000-000084040000}"/>
    <cellStyle name="常规 6 3 2 2 2 3 2" xfId="1213" xr:uid="{00000000-0005-0000-0000-000085040000}"/>
    <cellStyle name="常规 6 3 2 2 3" xfId="1214" xr:uid="{00000000-0005-0000-0000-000086040000}"/>
    <cellStyle name="常规 6 3 2 2 3 2" xfId="1215" xr:uid="{00000000-0005-0000-0000-000087040000}"/>
    <cellStyle name="常规 6 3 2 2 3 2 2" xfId="1216" xr:uid="{00000000-0005-0000-0000-000088040000}"/>
    <cellStyle name="常规 6 3 2 2 3 3" xfId="1217" xr:uid="{00000000-0005-0000-0000-000089040000}"/>
    <cellStyle name="常规 6 3 2 2 4" xfId="890" xr:uid="{00000000-0005-0000-0000-00008A040000}"/>
    <cellStyle name="常规 6 3 2 2 4 2" xfId="893" xr:uid="{00000000-0005-0000-0000-00008B040000}"/>
    <cellStyle name="常规 6 3 2 3" xfId="1218" xr:uid="{00000000-0005-0000-0000-00008C040000}"/>
    <cellStyle name="常规 6 3 2 3 2" xfId="1219" xr:uid="{00000000-0005-0000-0000-00008D040000}"/>
    <cellStyle name="常规 6 3 2 3 2 2" xfId="1220" xr:uid="{00000000-0005-0000-0000-00008E040000}"/>
    <cellStyle name="常规 6 3 2 3 2 2 2" xfId="1221" xr:uid="{00000000-0005-0000-0000-00008F040000}"/>
    <cellStyle name="常规 6 3 2 3 2 3" xfId="1222" xr:uid="{00000000-0005-0000-0000-000090040000}"/>
    <cellStyle name="常规 6 3 2 3 3" xfId="1223" xr:uid="{00000000-0005-0000-0000-000091040000}"/>
    <cellStyle name="常规 6 3 2 3 3 2" xfId="1224" xr:uid="{00000000-0005-0000-0000-000092040000}"/>
    <cellStyle name="常规 6 3 2 4" xfId="1225" xr:uid="{00000000-0005-0000-0000-000093040000}"/>
    <cellStyle name="常规 6 3 2 4 2" xfId="1226" xr:uid="{00000000-0005-0000-0000-000094040000}"/>
    <cellStyle name="常规 6 3 2 4 2 2" xfId="1227" xr:uid="{00000000-0005-0000-0000-000095040000}"/>
    <cellStyle name="常规 6 3 2 4 3" xfId="1228" xr:uid="{00000000-0005-0000-0000-000096040000}"/>
    <cellStyle name="常规 6 3 2 5" xfId="1229" xr:uid="{00000000-0005-0000-0000-000097040000}"/>
    <cellStyle name="常规 6 3 2 5 2" xfId="337" xr:uid="{00000000-0005-0000-0000-000098040000}"/>
    <cellStyle name="常规 6 3 3" xfId="1230" xr:uid="{00000000-0005-0000-0000-000099040000}"/>
    <cellStyle name="常规 6 3 3 2" xfId="1231" xr:uid="{00000000-0005-0000-0000-00009A040000}"/>
    <cellStyle name="常规 6 3 3 2 2" xfId="1232" xr:uid="{00000000-0005-0000-0000-00009B040000}"/>
    <cellStyle name="常规 6 3 3 2 2 2" xfId="1233" xr:uid="{00000000-0005-0000-0000-00009C040000}"/>
    <cellStyle name="常规 6 3 3 2 2 2 2" xfId="1234" xr:uid="{00000000-0005-0000-0000-00009D040000}"/>
    <cellStyle name="常规 6 3 3 2 2 3" xfId="1235" xr:uid="{00000000-0005-0000-0000-00009E040000}"/>
    <cellStyle name="常规 6 3 3 2 3" xfId="1236" xr:uid="{00000000-0005-0000-0000-00009F040000}"/>
    <cellStyle name="常规 6 3 3 2 3 2" xfId="1237" xr:uid="{00000000-0005-0000-0000-0000A0040000}"/>
    <cellStyle name="常规 6 3 3 3" xfId="1238" xr:uid="{00000000-0005-0000-0000-0000A1040000}"/>
    <cellStyle name="常规 6 3 3 3 2" xfId="1239" xr:uid="{00000000-0005-0000-0000-0000A2040000}"/>
    <cellStyle name="常规 6 3 3 3 2 2" xfId="1240" xr:uid="{00000000-0005-0000-0000-0000A3040000}"/>
    <cellStyle name="常规 6 3 3 3 3" xfId="1241" xr:uid="{00000000-0005-0000-0000-0000A4040000}"/>
    <cellStyle name="常规 6 3 3 4" xfId="1242" xr:uid="{00000000-0005-0000-0000-0000A5040000}"/>
    <cellStyle name="常规 6 3 3 4 2" xfId="1243" xr:uid="{00000000-0005-0000-0000-0000A6040000}"/>
    <cellStyle name="常规 6 3 4" xfId="1244" xr:uid="{00000000-0005-0000-0000-0000A7040000}"/>
    <cellStyle name="常规 6 3 4 2" xfId="1245" xr:uid="{00000000-0005-0000-0000-0000A8040000}"/>
    <cellStyle name="常规 6 3 4 2 2" xfId="1246" xr:uid="{00000000-0005-0000-0000-0000A9040000}"/>
    <cellStyle name="常规 6 3 4 3" xfId="1247" xr:uid="{00000000-0005-0000-0000-0000AA040000}"/>
    <cellStyle name="常规 6 3 5" xfId="1130" xr:uid="{00000000-0005-0000-0000-0000AB040000}"/>
    <cellStyle name="常规 6 3 5 2" xfId="1248" xr:uid="{00000000-0005-0000-0000-0000AC040000}"/>
    <cellStyle name="常规 6 4" xfId="710" xr:uid="{00000000-0005-0000-0000-0000AD040000}"/>
    <cellStyle name="常规 6 4 2" xfId="713" xr:uid="{00000000-0005-0000-0000-0000AE040000}"/>
    <cellStyle name="常规 6 4 2 2" xfId="716" xr:uid="{00000000-0005-0000-0000-0000AF040000}"/>
    <cellStyle name="常规 6 4 2 2 2" xfId="356" xr:uid="{00000000-0005-0000-0000-0000B0040000}"/>
    <cellStyle name="常规 6 4 2 2 2 2" xfId="360" xr:uid="{00000000-0005-0000-0000-0000B1040000}"/>
    <cellStyle name="常规 6 4 2 2 2 2 2" xfId="718" xr:uid="{00000000-0005-0000-0000-0000B2040000}"/>
    <cellStyle name="常规 6 4 2 2 2 3" xfId="720" xr:uid="{00000000-0005-0000-0000-0000B3040000}"/>
    <cellStyle name="常规 6 4 2 2 3" xfId="364" xr:uid="{00000000-0005-0000-0000-0000B4040000}"/>
    <cellStyle name="常规 6 4 2 2 3 2" xfId="722" xr:uid="{00000000-0005-0000-0000-0000B5040000}"/>
    <cellStyle name="常规 6 4 2 3" xfId="725" xr:uid="{00000000-0005-0000-0000-0000B6040000}"/>
    <cellStyle name="常规 6 4 2 3 2" xfId="382" xr:uid="{00000000-0005-0000-0000-0000B7040000}"/>
    <cellStyle name="常规 6 4 2 3 2 2" xfId="727" xr:uid="{00000000-0005-0000-0000-0000B8040000}"/>
    <cellStyle name="常规 6 4 2 3 3" xfId="388" xr:uid="{00000000-0005-0000-0000-0000B9040000}"/>
    <cellStyle name="常规 6 4 2 4" xfId="730" xr:uid="{00000000-0005-0000-0000-0000BA040000}"/>
    <cellStyle name="常规 6 4 2 4 2" xfId="733" xr:uid="{00000000-0005-0000-0000-0000BB040000}"/>
    <cellStyle name="常规 6 4 3" xfId="736" xr:uid="{00000000-0005-0000-0000-0000BC040000}"/>
    <cellStyle name="常规 6 4 3 2" xfId="739" xr:uid="{00000000-0005-0000-0000-0000BD040000}"/>
    <cellStyle name="常规 6 4 3 2 2" xfId="742" xr:uid="{00000000-0005-0000-0000-0000BE040000}"/>
    <cellStyle name="常规 6 4 3 2 2 2" xfId="744" xr:uid="{00000000-0005-0000-0000-0000BF040000}"/>
    <cellStyle name="常规 6 4 3 2 3" xfId="746" xr:uid="{00000000-0005-0000-0000-0000C0040000}"/>
    <cellStyle name="常规 6 4 3 3" xfId="749" xr:uid="{00000000-0005-0000-0000-0000C1040000}"/>
    <cellStyle name="常规 6 4 3 3 2" xfId="751" xr:uid="{00000000-0005-0000-0000-0000C2040000}"/>
    <cellStyle name="常规 6 4 4" xfId="754" xr:uid="{00000000-0005-0000-0000-0000C3040000}"/>
    <cellStyle name="常规 6 4 4 2" xfId="757" xr:uid="{00000000-0005-0000-0000-0000C4040000}"/>
    <cellStyle name="常规 6 4 4 2 2" xfId="759" xr:uid="{00000000-0005-0000-0000-0000C5040000}"/>
    <cellStyle name="常规 6 4 4 3" xfId="761" xr:uid="{00000000-0005-0000-0000-0000C6040000}"/>
    <cellStyle name="常规 6 4 5" xfId="763" xr:uid="{00000000-0005-0000-0000-0000C7040000}"/>
    <cellStyle name="常规 6 4 5 2" xfId="765" xr:uid="{00000000-0005-0000-0000-0000C8040000}"/>
    <cellStyle name="常规 6 5" xfId="21" xr:uid="{00000000-0005-0000-0000-0000C9040000}"/>
    <cellStyle name="常规 6 5 2" xfId="768" xr:uid="{00000000-0005-0000-0000-0000CA040000}"/>
    <cellStyle name="常规 6 5 2 2" xfId="771" xr:uid="{00000000-0005-0000-0000-0000CB040000}"/>
    <cellStyle name="常规 6 5 2 2 2" xfId="774" xr:uid="{00000000-0005-0000-0000-0000CC040000}"/>
    <cellStyle name="常规 6 5 2 2 2 2" xfId="214" xr:uid="{00000000-0005-0000-0000-0000CD040000}"/>
    <cellStyle name="常规 6 5 2 2 3" xfId="776" xr:uid="{00000000-0005-0000-0000-0000CE040000}"/>
    <cellStyle name="常规 6 5 2 3" xfId="779" xr:uid="{00000000-0005-0000-0000-0000CF040000}"/>
    <cellStyle name="常规 6 5 2 3 2" xfId="781" xr:uid="{00000000-0005-0000-0000-0000D0040000}"/>
    <cellStyle name="常规 6 5 3" xfId="784" xr:uid="{00000000-0005-0000-0000-0000D1040000}"/>
    <cellStyle name="常规 6 5 3 2" xfId="787" xr:uid="{00000000-0005-0000-0000-0000D2040000}"/>
    <cellStyle name="常规 6 5 3 2 2" xfId="789" xr:uid="{00000000-0005-0000-0000-0000D3040000}"/>
    <cellStyle name="常规 6 5 3 3" xfId="791" xr:uid="{00000000-0005-0000-0000-0000D4040000}"/>
    <cellStyle name="常规 6 5 4" xfId="793" xr:uid="{00000000-0005-0000-0000-0000D5040000}"/>
    <cellStyle name="常规 6 5 4 2" xfId="795" xr:uid="{00000000-0005-0000-0000-0000D6040000}"/>
    <cellStyle name="常规 6 6" xfId="798" xr:uid="{00000000-0005-0000-0000-0000D7040000}"/>
    <cellStyle name="常规 6 6 2" xfId="801" xr:uid="{00000000-0005-0000-0000-0000D8040000}"/>
    <cellStyle name="常规 6 6 2 2" xfId="804" xr:uid="{00000000-0005-0000-0000-0000D9040000}"/>
    <cellStyle name="常规 6 6 3" xfId="807" xr:uid="{00000000-0005-0000-0000-0000DA040000}"/>
    <cellStyle name="常规 6 7" xfId="810" xr:uid="{00000000-0005-0000-0000-0000DB040000}"/>
    <cellStyle name="常规 6 7 2" xfId="813" xr:uid="{00000000-0005-0000-0000-0000DC040000}"/>
    <cellStyle name="常规 7" xfId="1249" xr:uid="{00000000-0005-0000-0000-0000DD040000}"/>
    <cellStyle name="常规 7 2" xfId="1250" xr:uid="{00000000-0005-0000-0000-0000DE040000}"/>
    <cellStyle name="常规 7 2 2" xfId="1251" xr:uid="{00000000-0005-0000-0000-0000DF040000}"/>
    <cellStyle name="常规 7 2 2 2" xfId="1252" xr:uid="{00000000-0005-0000-0000-0000E0040000}"/>
    <cellStyle name="常规 7 2 2 2 2" xfId="1253" xr:uid="{00000000-0005-0000-0000-0000E1040000}"/>
    <cellStyle name="常规 7 2 2 3" xfId="1254" xr:uid="{00000000-0005-0000-0000-0000E2040000}"/>
    <cellStyle name="常规 7 2 3" xfId="1255" xr:uid="{00000000-0005-0000-0000-0000E3040000}"/>
    <cellStyle name="常规 7 2 3 2" xfId="1256" xr:uid="{00000000-0005-0000-0000-0000E4040000}"/>
    <cellStyle name="常规 7 2 4" xfId="1257" xr:uid="{00000000-0005-0000-0000-0000E5040000}"/>
    <cellStyle name="常规 7 3" xfId="1258" xr:uid="{00000000-0005-0000-0000-0000E6040000}"/>
    <cellStyle name="常规 7 3 2" xfId="1259" xr:uid="{00000000-0005-0000-0000-0000E7040000}"/>
    <cellStyle name="常规 7 3 2 2" xfId="1260" xr:uid="{00000000-0005-0000-0000-0000E8040000}"/>
    <cellStyle name="常规 7 3 3" xfId="1261" xr:uid="{00000000-0005-0000-0000-0000E9040000}"/>
    <cellStyle name="常规 7 4" xfId="816" xr:uid="{00000000-0005-0000-0000-0000EA040000}"/>
    <cellStyle name="常规 7 4 2" xfId="819" xr:uid="{00000000-0005-0000-0000-0000EB040000}"/>
    <cellStyle name="常规 7 5" xfId="835" xr:uid="{00000000-0005-0000-0000-0000EC040000}"/>
    <cellStyle name="常规 8" xfId="1262" xr:uid="{00000000-0005-0000-0000-0000ED040000}"/>
    <cellStyle name="常规 8 2" xfId="1263" xr:uid="{00000000-0005-0000-0000-0000EE040000}"/>
    <cellStyle name="常规 8 2 2" xfId="1264" xr:uid="{00000000-0005-0000-0000-0000EF040000}"/>
    <cellStyle name="常规 8 2 2 2" xfId="1265" xr:uid="{00000000-0005-0000-0000-0000F0040000}"/>
    <cellStyle name="常规 8 2 3" xfId="1266" xr:uid="{00000000-0005-0000-0000-0000F1040000}"/>
    <cellStyle name="常规 8 3" xfId="1267" xr:uid="{00000000-0005-0000-0000-0000F2040000}"/>
    <cellStyle name="常规 8 3 2" xfId="1268" xr:uid="{00000000-0005-0000-0000-0000F3040000}"/>
    <cellStyle name="常规 8 4" xfId="856" xr:uid="{00000000-0005-0000-0000-0000F4040000}"/>
    <cellStyle name="常规 9" xfId="1269" xr:uid="{00000000-0005-0000-0000-0000F5040000}"/>
    <cellStyle name="常规 9 2" xfId="1270" xr:uid="{00000000-0005-0000-0000-0000F6040000}"/>
    <cellStyle name="常规 9 2 2" xfId="1271" xr:uid="{00000000-0005-0000-0000-0000F7040000}"/>
    <cellStyle name="常规 9 3" xfId="1272" xr:uid="{00000000-0005-0000-0000-0000F8040000}"/>
    <cellStyle name="超链接" xfId="1278" builtinId="8" hidden="1"/>
    <cellStyle name="超链接" xfId="1281" builtinId="8" hidden="1"/>
    <cellStyle name="超链接" xfId="1283" builtinId="8" hidden="1"/>
    <cellStyle name="超链接" xfId="1285" builtinId="8" hidden="1"/>
    <cellStyle name="超链接" xfId="1287" builtinId="8" hidden="1"/>
    <cellStyle name="超链接" xfId="1289" builtinId="8" hidden="1"/>
    <cellStyle name="超链接" xfId="1291" builtinId="8" hidden="1"/>
    <cellStyle name="超链接" xfId="1293" builtinId="8" hidden="1"/>
    <cellStyle name="超链接" xfId="1295" builtinId="8" hidden="1"/>
    <cellStyle name="超链接" xfId="1297" builtinId="8" hidden="1"/>
    <cellStyle name="超链接" xfId="1299" builtinId="8" hidden="1"/>
    <cellStyle name="超链接" xfId="1301" builtinId="8" hidden="1"/>
    <cellStyle name="超链接" xfId="1303" builtinId="8" hidden="1"/>
    <cellStyle name="超链接" xfId="1305" builtinId="8" hidden="1"/>
    <cellStyle name="超链接" xfId="1307" builtinId="8" hidden="1"/>
    <cellStyle name="超链接" xfId="1309" builtinId="8" hidden="1"/>
    <cellStyle name="超链接" xfId="1311" builtinId="8" hidden="1"/>
    <cellStyle name="超链接" xfId="1313" builtinId="8" hidden="1"/>
    <cellStyle name="超链接" xfId="1315" builtinId="8" hidden="1"/>
    <cellStyle name="超链接" xfId="1317" builtinId="8" hidden="1"/>
    <cellStyle name="超链接" xfId="1319" builtinId="8" hidden="1"/>
    <cellStyle name="超链接" xfId="1321" builtinId="8" hidden="1"/>
    <cellStyle name="超链接" xfId="1323" builtinId="8" hidden="1"/>
    <cellStyle name="超链接" xfId="1325" builtinId="8" hidden="1"/>
    <cellStyle name="超链接" xfId="1327" builtinId="8" hidden="1"/>
    <cellStyle name="超链接" xfId="1329" builtinId="8" hidden="1"/>
    <cellStyle name="超链接" xfId="1331" builtinId="8" hidden="1"/>
    <cellStyle name="超链接" xfId="1333" builtinId="8" hidden="1"/>
    <cellStyle name="超链接" xfId="1335" builtinId="8" hidden="1"/>
    <cellStyle name="超链接" xfId="1337" builtinId="8" hidden="1"/>
    <cellStyle name="超链接" xfId="1339" builtinId="8" hidden="1"/>
    <cellStyle name="超链接" xfId="1341" builtinId="8" hidden="1"/>
    <cellStyle name="超链接" xfId="1343" builtinId="8" hidden="1"/>
    <cellStyle name="超链接" xfId="1345" builtinId="8" hidden="1"/>
    <cellStyle name="超链接" xfId="1347" builtinId="8" hidden="1"/>
    <cellStyle name="超链接" xfId="1349" builtinId="8" hidden="1"/>
    <cellStyle name="超链接" xfId="1351" builtinId="8" hidden="1"/>
    <cellStyle name="超链接" xfId="1353" builtinId="8" hidden="1"/>
    <cellStyle name="超链接" xfId="1355" builtinId="8" hidden="1"/>
    <cellStyle name="超链接" xfId="1357" builtinId="8" hidden="1"/>
    <cellStyle name="超链接" xfId="1359" builtinId="8" hidden="1"/>
    <cellStyle name="超链接" xfId="1361" builtinId="8" hidden="1"/>
    <cellStyle name="超链接" xfId="1363" builtinId="8" hidden="1"/>
    <cellStyle name="超链接" xfId="1365" builtinId="8" hidden="1"/>
    <cellStyle name="超链接" xfId="1367" builtinId="8" hidden="1"/>
    <cellStyle name="超链接" xfId="1369" builtinId="8" hidden="1"/>
    <cellStyle name="超链接" xfId="1371" builtinId="8" hidden="1"/>
    <cellStyle name="超链接" xfId="1373" builtinId="8" hidden="1"/>
    <cellStyle name="超链接" xfId="1375" builtinId="8" hidden="1"/>
    <cellStyle name="超链接" xfId="1377" builtinId="8" hidden="1"/>
    <cellStyle name="超链接" xfId="1379" builtinId="8" hidden="1"/>
    <cellStyle name="超链接" xfId="1381" builtinId="8" hidden="1"/>
    <cellStyle name="超链接" xfId="1383" builtinId="8" hidden="1"/>
    <cellStyle name="超链接" xfId="1385" builtinId="8" hidden="1"/>
    <cellStyle name="超链接" xfId="1387" builtinId="8" hidden="1"/>
    <cellStyle name="超链接" xfId="1389" builtinId="8" hidden="1"/>
    <cellStyle name="超链接" xfId="1391" builtinId="8" hidden="1"/>
    <cellStyle name="超链接" xfId="1393" builtinId="8" hidden="1"/>
    <cellStyle name="超链接" xfId="1395" builtinId="8" hidden="1"/>
    <cellStyle name="超链接" xfId="1397" builtinId="8" hidden="1"/>
    <cellStyle name="超链接" xfId="1399" builtinId="8" hidden="1"/>
    <cellStyle name="超链接" xfId="1401" builtinId="8" hidden="1"/>
    <cellStyle name="超链接" xfId="1403" builtinId="8" hidden="1"/>
    <cellStyle name="超链接" xfId="1405" builtinId="8" hidden="1"/>
    <cellStyle name="超链接" xfId="1407" builtinId="8" hidden="1"/>
    <cellStyle name="超链接" xfId="1409" builtinId="8" hidden="1"/>
    <cellStyle name="超链接" xfId="1411" builtinId="8" hidden="1"/>
    <cellStyle name="超链接" xfId="1413" builtinId="8" hidden="1"/>
    <cellStyle name="超链接" xfId="1415" builtinId="8" hidden="1"/>
    <cellStyle name="超链接" xfId="1417" builtinId="8" hidden="1"/>
    <cellStyle name="超链接" xfId="1419" builtinId="8" hidden="1"/>
    <cellStyle name="超链接" xfId="1421" builtinId="8" hidden="1"/>
    <cellStyle name="超链接" xfId="1423" builtinId="8" hidden="1"/>
    <cellStyle name="超链接" xfId="1425" builtinId="8" hidden="1"/>
    <cellStyle name="超链接" xfId="1427" builtinId="8" hidden="1"/>
    <cellStyle name="超链接" xfId="1429" builtinId="8" hidden="1"/>
    <cellStyle name="超链接" xfId="1431" builtinId="8" hidden="1"/>
    <cellStyle name="超链接" xfId="1433" builtinId="8" hidden="1"/>
    <cellStyle name="超链接" xfId="1435" builtinId="8" hidden="1"/>
    <cellStyle name="超链接" xfId="1437" builtinId="8" hidden="1"/>
    <cellStyle name="超链接" xfId="1439" builtinId="8" hidden="1"/>
    <cellStyle name="超链接" xfId="1441" builtinId="8" hidden="1"/>
    <cellStyle name="超链接" xfId="1443" builtinId="8" hidden="1"/>
    <cellStyle name="超链接" xfId="1445" builtinId="8" hidden="1"/>
    <cellStyle name="超链接" xfId="1447" builtinId="8" hidden="1"/>
    <cellStyle name="超链接" xfId="1449" builtinId="8" hidden="1"/>
    <cellStyle name="超链接" xfId="1451" builtinId="8" hidden="1"/>
    <cellStyle name="超链接" xfId="1453" builtinId="8" hidden="1"/>
    <cellStyle name="超链接" xfId="1455" builtinId="8" hidden="1"/>
    <cellStyle name="超链接" xfId="1457" builtinId="8" hidden="1"/>
    <cellStyle name="超链接" xfId="1459" builtinId="8" hidden="1"/>
    <cellStyle name="超链接" xfId="1461" builtinId="8" hidden="1"/>
    <cellStyle name="超链接" xfId="1463" builtinId="8" hidden="1"/>
    <cellStyle name="超链接" xfId="1465" builtinId="8" hidden="1"/>
    <cellStyle name="超链接" xfId="1467" builtinId="8" hidden="1"/>
    <cellStyle name="超链接" xfId="1469" builtinId="8" hidden="1"/>
    <cellStyle name="超链接" xfId="1471" builtinId="8" hidden="1"/>
    <cellStyle name="超链接" xfId="1473" builtinId="8" hidden="1"/>
    <cellStyle name="超链接" xfId="1475" builtinId="8" hidden="1"/>
    <cellStyle name="超链接" xfId="1477" builtinId="8" hidden="1"/>
    <cellStyle name="超链接" xfId="1479" builtinId="8" hidden="1"/>
    <cellStyle name="超链接" xfId="1481" builtinId="8" hidden="1"/>
    <cellStyle name="超链接" xfId="1483" builtinId="8" hidden="1"/>
    <cellStyle name="超链接" xfId="1485" builtinId="8" hidden="1"/>
    <cellStyle name="超链接" xfId="1487" builtinId="8" hidden="1"/>
    <cellStyle name="超链接" xfId="1489" builtinId="8" hidden="1"/>
    <cellStyle name="超链接" xfId="1491" builtinId="8" hidden="1"/>
    <cellStyle name="超链接" xfId="1493" builtinId="8" hidden="1"/>
    <cellStyle name="超链接" xfId="1495" builtinId="8" hidden="1"/>
    <cellStyle name="超链接" xfId="1497" builtinId="8" hidden="1"/>
    <cellStyle name="超链接" xfId="1499" builtinId="8" hidden="1"/>
    <cellStyle name="超链接" xfId="1501" builtinId="8" hidden="1"/>
    <cellStyle name="超链接" xfId="1503" builtinId="8" hidden="1"/>
    <cellStyle name="超链接" xfId="1505" builtinId="8" hidden="1"/>
    <cellStyle name="超链接" xfId="1507" builtinId="8" hidden="1"/>
    <cellStyle name="超链接" xfId="1509" builtinId="8" hidden="1"/>
    <cellStyle name="超链接" xfId="1511" builtinId="8" hidden="1"/>
    <cellStyle name="超链接" xfId="1513" builtinId="8" hidden="1"/>
    <cellStyle name="超链接" xfId="1515" builtinId="8" hidden="1"/>
    <cellStyle name="超链接" xfId="1517" builtinId="8" hidden="1"/>
    <cellStyle name="超链接" xfId="1519" builtinId="8" hidden="1"/>
    <cellStyle name="超链接" xfId="1521" builtinId="8" hidden="1"/>
    <cellStyle name="超链接" xfId="1523" builtinId="8" hidden="1"/>
    <cellStyle name="超链接" xfId="1525" builtinId="8" hidden="1"/>
    <cellStyle name="超链接" xfId="1527" builtinId="8" hidden="1"/>
    <cellStyle name="超链接" xfId="1529" builtinId="8" hidden="1"/>
    <cellStyle name="超链接" xfId="1531" builtinId="8" hidden="1"/>
    <cellStyle name="超链接" xfId="1533" builtinId="8" hidden="1"/>
    <cellStyle name="超链接" xfId="1535" builtinId="8" hidden="1"/>
    <cellStyle name="超链接" xfId="1537" builtinId="8" hidden="1"/>
    <cellStyle name="超链接" xfId="1539" builtinId="8" hidden="1"/>
    <cellStyle name="超链接" xfId="1541" builtinId="8" hidden="1"/>
    <cellStyle name="超链接" xfId="1543" builtinId="8" hidden="1"/>
    <cellStyle name="超链接" xfId="1545" builtinId="8" hidden="1"/>
    <cellStyle name="超链接" xfId="1547" builtinId="8" hidden="1"/>
    <cellStyle name="超链接" xfId="1549" builtinId="8" hidden="1"/>
    <cellStyle name="超链接" xfId="1551" builtinId="8" hidden="1"/>
    <cellStyle name="超链接" xfId="1553" builtinId="8" hidden="1"/>
    <cellStyle name="超链接" xfId="1555" builtinId="8" hidden="1"/>
    <cellStyle name="超链接" xfId="1557" builtinId="8" hidden="1"/>
    <cellStyle name="超链接" xfId="1559" builtinId="8" hidden="1"/>
    <cellStyle name="超链接" xfId="1561" builtinId="8" hidden="1"/>
    <cellStyle name="超链接" xfId="1563" builtinId="8" hidden="1"/>
    <cellStyle name="超链接" xfId="1565" builtinId="8" hidden="1"/>
    <cellStyle name="超链接" xfId="1567" builtinId="8" hidden="1"/>
    <cellStyle name="超链接" xfId="1569" builtinId="8" hidden="1"/>
    <cellStyle name="超链接" xfId="1571" builtinId="8" hidden="1"/>
    <cellStyle name="超链接" xfId="1573" builtinId="8" hidden="1"/>
    <cellStyle name="超链接" xfId="1575" builtinId="8" hidden="1"/>
    <cellStyle name="超链接" xfId="1577" builtinId="8" hidden="1"/>
    <cellStyle name="超链接" xfId="1579" builtinId="8" hidden="1"/>
    <cellStyle name="超链接" xfId="1581" builtinId="8" hidden="1"/>
    <cellStyle name="超链接" xfId="1583" builtinId="8" hidden="1"/>
    <cellStyle name="超链接" xfId="1585" builtinId="8" hidden="1"/>
    <cellStyle name="超链接" xfId="1587" builtinId="8" hidden="1"/>
    <cellStyle name="超链接" xfId="1589" builtinId="8" hidden="1"/>
    <cellStyle name="超链接" xfId="1591" builtinId="8" hidden="1"/>
    <cellStyle name="超链接" xfId="1593" builtinId="8" hidden="1"/>
    <cellStyle name="超链接" xfId="1595" builtinId="8" hidden="1"/>
    <cellStyle name="超链接" xfId="1692" builtinId="8" hidden="1"/>
    <cellStyle name="超链接" xfId="1694" builtinId="8" hidden="1"/>
    <cellStyle name="超链接" xfId="1696" builtinId="8" hidden="1"/>
    <cellStyle name="超链接" xfId="1698" builtinId="8" hidden="1"/>
    <cellStyle name="超链接" xfId="1700" builtinId="8" hidden="1"/>
    <cellStyle name="超链接" xfId="1702" builtinId="8" hidden="1"/>
    <cellStyle name="超链接" xfId="1704" builtinId="8" hidden="1"/>
    <cellStyle name="超链接" xfId="1706" builtinId="8" hidden="1"/>
    <cellStyle name="超链接" xfId="1710" builtinId="8" hidden="1"/>
    <cellStyle name="超链接" xfId="1712" builtinId="8" hidden="1"/>
    <cellStyle name="超链接" xfId="1714" builtinId="8" hidden="1"/>
    <cellStyle name="超链接" xfId="1716" builtinId="8" hidden="1"/>
    <cellStyle name="超链接" xfId="1718" builtinId="8" hidden="1"/>
    <cellStyle name="超链接" xfId="1720" builtinId="8" hidden="1"/>
    <cellStyle name="超链接" xfId="1722" builtinId="8" hidden="1"/>
    <cellStyle name="超链接" xfId="1724" builtinId="8" hidden="1"/>
    <cellStyle name="超链接" xfId="1726" builtinId="8" hidden="1"/>
    <cellStyle name="超链接" xfId="1728" builtinId="8" hidden="1"/>
    <cellStyle name="超链接" xfId="1730" builtinId="8" hidden="1"/>
    <cellStyle name="超链接 2" xfId="1273" xr:uid="{00000000-0005-0000-0000-0000AC050000}"/>
    <cellStyle name="超链接 2 2" xfId="1274" xr:uid="{00000000-0005-0000-0000-0000AD050000}"/>
    <cellStyle name="超链接 3" xfId="1275" xr:uid="{00000000-0005-0000-0000-0000AE050000}"/>
    <cellStyle name="货币 2" xfId="249" xr:uid="{00000000-0005-0000-0000-0000AF050000}"/>
    <cellStyle name="普通 2" xfId="1280" xr:uid="{00000000-0005-0000-0000-0000B0050000}"/>
    <cellStyle name="普通 3" xfId="1276" xr:uid="{00000000-0005-0000-0000-0000B1050000}"/>
    <cellStyle name="千位分隔 2" xfId="1277" xr:uid="{00000000-0005-0000-0000-0000B3050000}"/>
    <cellStyle name="样式 1" xfId="1039" xr:uid="{00000000-0005-0000-0000-0000B5050000}"/>
    <cellStyle name="已访问的超链接" xfId="1279" builtinId="9" hidden="1"/>
    <cellStyle name="已访问的超链接" xfId="1282" builtinId="9" hidden="1"/>
    <cellStyle name="已访问的超链接" xfId="1284" builtinId="9" hidden="1"/>
    <cellStyle name="已访问的超链接" xfId="1286" builtinId="9" hidden="1"/>
    <cellStyle name="已访问的超链接" xfId="1288" builtinId="9" hidden="1"/>
    <cellStyle name="已访问的超链接" xfId="1290" builtinId="9" hidden="1"/>
    <cellStyle name="已访问的超链接" xfId="1292" builtinId="9" hidden="1"/>
    <cellStyle name="已访问的超链接" xfId="1294" builtinId="9" hidden="1"/>
    <cellStyle name="已访问的超链接" xfId="1296" builtinId="9" hidden="1"/>
    <cellStyle name="已访问的超链接" xfId="1298" builtinId="9" hidden="1"/>
    <cellStyle name="已访问的超链接" xfId="1300" builtinId="9" hidden="1"/>
    <cellStyle name="已访问的超链接" xfId="1302" builtinId="9" hidden="1"/>
    <cellStyle name="已访问的超链接" xfId="1304" builtinId="9" hidden="1"/>
    <cellStyle name="已访问的超链接" xfId="1306" builtinId="9" hidden="1"/>
    <cellStyle name="已访问的超链接" xfId="1308" builtinId="9" hidden="1"/>
    <cellStyle name="已访问的超链接" xfId="1310" builtinId="9" hidden="1"/>
    <cellStyle name="已访问的超链接" xfId="1312" builtinId="9" hidden="1"/>
    <cellStyle name="已访问的超链接" xfId="1314" builtinId="9" hidden="1"/>
    <cellStyle name="已访问的超链接" xfId="1316" builtinId="9" hidden="1"/>
    <cellStyle name="已访问的超链接" xfId="1318" builtinId="9" hidden="1"/>
    <cellStyle name="已访问的超链接" xfId="1320" builtinId="9" hidden="1"/>
    <cellStyle name="已访问的超链接" xfId="1322" builtinId="9" hidden="1"/>
    <cellStyle name="已访问的超链接" xfId="1324" builtinId="9" hidden="1"/>
    <cellStyle name="已访问的超链接" xfId="1326" builtinId="9" hidden="1"/>
    <cellStyle name="已访问的超链接" xfId="1328" builtinId="9" hidden="1"/>
    <cellStyle name="已访问的超链接" xfId="1330" builtinId="9" hidden="1"/>
    <cellStyle name="已访问的超链接" xfId="1332" builtinId="9" hidden="1"/>
    <cellStyle name="已访问的超链接" xfId="1334" builtinId="9" hidden="1"/>
    <cellStyle name="已访问的超链接" xfId="1336" builtinId="9" hidden="1"/>
    <cellStyle name="已访问的超链接" xfId="1338" builtinId="9" hidden="1"/>
    <cellStyle name="已访问的超链接" xfId="1340" builtinId="9" hidden="1"/>
    <cellStyle name="已访问的超链接" xfId="1342" builtinId="9" hidden="1"/>
    <cellStyle name="已访问的超链接" xfId="1344" builtinId="9" hidden="1"/>
    <cellStyle name="已访问的超链接" xfId="1346" builtinId="9" hidden="1"/>
    <cellStyle name="已访问的超链接" xfId="1348" builtinId="9" hidden="1"/>
    <cellStyle name="已访问的超链接" xfId="1350" builtinId="9" hidden="1"/>
    <cellStyle name="已访问的超链接" xfId="1352" builtinId="9" hidden="1"/>
    <cellStyle name="已访问的超链接" xfId="1354" builtinId="9" hidden="1"/>
    <cellStyle name="已访问的超链接" xfId="1356" builtinId="9" hidden="1"/>
    <cellStyle name="已访问的超链接" xfId="1358" builtinId="9" hidden="1"/>
    <cellStyle name="已访问的超链接" xfId="1360" builtinId="9" hidden="1"/>
    <cellStyle name="已访问的超链接" xfId="1362" builtinId="9" hidden="1"/>
    <cellStyle name="已访问的超链接" xfId="1364" builtinId="9" hidden="1"/>
    <cellStyle name="已访问的超链接" xfId="1366" builtinId="9" hidden="1"/>
    <cellStyle name="已访问的超链接" xfId="1368" builtinId="9" hidden="1"/>
    <cellStyle name="已访问的超链接" xfId="1370" builtinId="9" hidden="1"/>
    <cellStyle name="已访问的超链接" xfId="1372" builtinId="9" hidden="1"/>
    <cellStyle name="已访问的超链接" xfId="1374" builtinId="9" hidden="1"/>
    <cellStyle name="已访问的超链接" xfId="1376" builtinId="9" hidden="1"/>
    <cellStyle name="已访问的超链接" xfId="1378" builtinId="9" hidden="1"/>
    <cellStyle name="已访问的超链接" xfId="1380" builtinId="9" hidden="1"/>
    <cellStyle name="已访问的超链接" xfId="1382" builtinId="9" hidden="1"/>
    <cellStyle name="已访问的超链接" xfId="1384" builtinId="9" hidden="1"/>
    <cellStyle name="已访问的超链接" xfId="1386" builtinId="9" hidden="1"/>
    <cellStyle name="已访问的超链接" xfId="1388" builtinId="9" hidden="1"/>
    <cellStyle name="已访问的超链接" xfId="1390" builtinId="9" hidden="1"/>
    <cellStyle name="已访问的超链接" xfId="1392" builtinId="9" hidden="1"/>
    <cellStyle name="已访问的超链接" xfId="1394" builtinId="9" hidden="1"/>
    <cellStyle name="已访问的超链接" xfId="1396" builtinId="9" hidden="1"/>
    <cellStyle name="已访问的超链接" xfId="1398" builtinId="9" hidden="1"/>
    <cellStyle name="已访问的超链接" xfId="1400" builtinId="9" hidden="1"/>
    <cellStyle name="已访问的超链接" xfId="1402" builtinId="9" hidden="1"/>
    <cellStyle name="已访问的超链接" xfId="1404" builtinId="9" hidden="1"/>
    <cellStyle name="已访问的超链接" xfId="1406" builtinId="9" hidden="1"/>
    <cellStyle name="已访问的超链接" xfId="1408" builtinId="9" hidden="1"/>
    <cellStyle name="已访问的超链接" xfId="1410" builtinId="9" hidden="1"/>
    <cellStyle name="已访问的超链接" xfId="1412" builtinId="9" hidden="1"/>
    <cellStyle name="已访问的超链接" xfId="1414" builtinId="9" hidden="1"/>
    <cellStyle name="已访问的超链接" xfId="1416" builtinId="9" hidden="1"/>
    <cellStyle name="已访问的超链接" xfId="1418" builtinId="9" hidden="1"/>
    <cellStyle name="已访问的超链接" xfId="1420" builtinId="9" hidden="1"/>
    <cellStyle name="已访问的超链接" xfId="1422" builtinId="9" hidden="1"/>
    <cellStyle name="已访问的超链接" xfId="1424" builtinId="9" hidden="1"/>
    <cellStyle name="已访问的超链接" xfId="1426" builtinId="9" hidden="1"/>
    <cellStyle name="已访问的超链接" xfId="1428" builtinId="9" hidden="1"/>
    <cellStyle name="已访问的超链接" xfId="1430" builtinId="9" hidden="1"/>
    <cellStyle name="已访问的超链接" xfId="1432" builtinId="9" hidden="1"/>
    <cellStyle name="已访问的超链接" xfId="1434" builtinId="9" hidden="1"/>
    <cellStyle name="已访问的超链接" xfId="1436" builtinId="9" hidden="1"/>
    <cellStyle name="已访问的超链接" xfId="1438" builtinId="9" hidden="1"/>
    <cellStyle name="已访问的超链接" xfId="1440" builtinId="9" hidden="1"/>
    <cellStyle name="已访问的超链接" xfId="1442" builtinId="9" hidden="1"/>
    <cellStyle name="已访问的超链接" xfId="1444" builtinId="9" hidden="1"/>
    <cellStyle name="已访问的超链接" xfId="1446" builtinId="9" hidden="1"/>
    <cellStyle name="已访问的超链接" xfId="1448" builtinId="9" hidden="1"/>
    <cellStyle name="已访问的超链接" xfId="1450" builtinId="9" hidden="1"/>
    <cellStyle name="已访问的超链接" xfId="1452" builtinId="9" hidden="1"/>
    <cellStyle name="已访问的超链接" xfId="1454" builtinId="9" hidden="1"/>
    <cellStyle name="已访问的超链接" xfId="1456" builtinId="9" hidden="1"/>
    <cellStyle name="已访问的超链接" xfId="1458" builtinId="9" hidden="1"/>
    <cellStyle name="已访问的超链接" xfId="1460" builtinId="9" hidden="1"/>
    <cellStyle name="已访问的超链接" xfId="1462" builtinId="9" hidden="1"/>
    <cellStyle name="已访问的超链接" xfId="1464" builtinId="9" hidden="1"/>
    <cellStyle name="已访问的超链接" xfId="1466" builtinId="9" hidden="1"/>
    <cellStyle name="已访问的超链接" xfId="1468" builtinId="9" hidden="1"/>
    <cellStyle name="已访问的超链接" xfId="1470" builtinId="9" hidden="1"/>
    <cellStyle name="已访问的超链接" xfId="1472" builtinId="9" hidden="1"/>
    <cellStyle name="已访问的超链接" xfId="1474" builtinId="9" hidden="1"/>
    <cellStyle name="已访问的超链接" xfId="1476" builtinId="9" hidden="1"/>
    <cellStyle name="已访问的超链接" xfId="1478" builtinId="9" hidden="1"/>
    <cellStyle name="已访问的超链接" xfId="1480" builtinId="9" hidden="1"/>
    <cellStyle name="已访问的超链接" xfId="1482" builtinId="9" hidden="1"/>
    <cellStyle name="已访问的超链接" xfId="1484" builtinId="9" hidden="1"/>
    <cellStyle name="已访问的超链接" xfId="1486" builtinId="9" hidden="1"/>
    <cellStyle name="已访问的超链接" xfId="1488" builtinId="9" hidden="1"/>
    <cellStyle name="已访问的超链接" xfId="1490" builtinId="9" hidden="1"/>
    <cellStyle name="已访问的超链接" xfId="1492" builtinId="9" hidden="1"/>
    <cellStyle name="已访问的超链接" xfId="1494" builtinId="9" hidden="1"/>
    <cellStyle name="已访问的超链接" xfId="1496" builtinId="9" hidden="1"/>
    <cellStyle name="已访问的超链接" xfId="1498" builtinId="9" hidden="1"/>
    <cellStyle name="已访问的超链接" xfId="1500" builtinId="9" hidden="1"/>
    <cellStyle name="已访问的超链接" xfId="1502" builtinId="9" hidden="1"/>
    <cellStyle name="已访问的超链接" xfId="1504" builtinId="9" hidden="1"/>
    <cellStyle name="已访问的超链接" xfId="1506" builtinId="9" hidden="1"/>
    <cellStyle name="已访问的超链接" xfId="1508" builtinId="9" hidden="1"/>
    <cellStyle name="已访问的超链接" xfId="1510" builtinId="9" hidden="1"/>
    <cellStyle name="已访问的超链接" xfId="1512" builtinId="9" hidden="1"/>
    <cellStyle name="已访问的超链接" xfId="1514" builtinId="9" hidden="1"/>
    <cellStyle name="已访问的超链接" xfId="1516" builtinId="9" hidden="1"/>
    <cellStyle name="已访问的超链接" xfId="1518" builtinId="9" hidden="1"/>
    <cellStyle name="已访问的超链接" xfId="1520" builtinId="9" hidden="1"/>
    <cellStyle name="已访问的超链接" xfId="1522" builtinId="9" hidden="1"/>
    <cellStyle name="已访问的超链接" xfId="1524" builtinId="9" hidden="1"/>
    <cellStyle name="已访问的超链接" xfId="1526" builtinId="9" hidden="1"/>
    <cellStyle name="已访问的超链接" xfId="1528" builtinId="9" hidden="1"/>
    <cellStyle name="已访问的超链接" xfId="1530" builtinId="9" hidden="1"/>
    <cellStyle name="已访问的超链接" xfId="1532" builtinId="9" hidden="1"/>
    <cellStyle name="已访问的超链接" xfId="1534" builtinId="9" hidden="1"/>
    <cellStyle name="已访问的超链接" xfId="1536" builtinId="9" hidden="1"/>
    <cellStyle name="已访问的超链接" xfId="1538" builtinId="9" hidden="1"/>
    <cellStyle name="已访问的超链接" xfId="1540" builtinId="9" hidden="1"/>
    <cellStyle name="已访问的超链接" xfId="1542" builtinId="9" hidden="1"/>
    <cellStyle name="已访问的超链接" xfId="1544" builtinId="9" hidden="1"/>
    <cellStyle name="已访问的超链接" xfId="1546" builtinId="9" hidden="1"/>
    <cellStyle name="已访问的超链接" xfId="1548" builtinId="9" hidden="1"/>
    <cellStyle name="已访问的超链接" xfId="1550" builtinId="9" hidden="1"/>
    <cellStyle name="已访问的超链接" xfId="1552" builtinId="9" hidden="1"/>
    <cellStyle name="已访问的超链接" xfId="1554" builtinId="9" hidden="1"/>
    <cellStyle name="已访问的超链接" xfId="1556" builtinId="9" hidden="1"/>
    <cellStyle name="已访问的超链接" xfId="1558" builtinId="9" hidden="1"/>
    <cellStyle name="已访问的超链接" xfId="1560" builtinId="9" hidden="1"/>
    <cellStyle name="已访问的超链接" xfId="1562" builtinId="9" hidden="1"/>
    <cellStyle name="已访问的超链接" xfId="1564" builtinId="9" hidden="1"/>
    <cellStyle name="已访问的超链接" xfId="1566" builtinId="9" hidden="1"/>
    <cellStyle name="已访问的超链接" xfId="1568" builtinId="9" hidden="1"/>
    <cellStyle name="已访问的超链接" xfId="1570" builtinId="9" hidden="1"/>
    <cellStyle name="已访问的超链接" xfId="1572" builtinId="9" hidden="1"/>
    <cellStyle name="已访问的超链接" xfId="1574" builtinId="9" hidden="1"/>
    <cellStyle name="已访问的超链接" xfId="1576" builtinId="9" hidden="1"/>
    <cellStyle name="已访问的超链接" xfId="1578" builtinId="9" hidden="1"/>
    <cellStyle name="已访问的超链接" xfId="1580" builtinId="9" hidden="1"/>
    <cellStyle name="已访问的超链接" xfId="1582" builtinId="9" hidden="1"/>
    <cellStyle name="已访问的超链接" xfId="1584" builtinId="9" hidden="1"/>
    <cellStyle name="已访问的超链接" xfId="1586" builtinId="9" hidden="1"/>
    <cellStyle name="已访问的超链接" xfId="1588" builtinId="9" hidden="1"/>
    <cellStyle name="已访问的超链接" xfId="1590" builtinId="9" hidden="1"/>
    <cellStyle name="已访问的超链接" xfId="1592" builtinId="9" hidden="1"/>
    <cellStyle name="已访问的超链接" xfId="1594" builtinId="9" hidden="1"/>
    <cellStyle name="已访问的超链接" xfId="1596" builtinId="9" hidden="1"/>
    <cellStyle name="已访问的超链接" xfId="1597" builtinId="9" hidden="1"/>
    <cellStyle name="已访问的超链接" xfId="1598" builtinId="9" hidden="1"/>
    <cellStyle name="已访问的超链接" xfId="1599" builtinId="9" hidden="1"/>
    <cellStyle name="已访问的超链接" xfId="1600" builtinId="9" hidden="1"/>
    <cellStyle name="已访问的超链接" xfId="1601" builtinId="9" hidden="1"/>
    <cellStyle name="已访问的超链接" xfId="1602" builtinId="9" hidden="1"/>
    <cellStyle name="已访问的超链接" xfId="1603" builtinId="9" hidden="1"/>
    <cellStyle name="已访问的超链接" xfId="1604" builtinId="9" hidden="1"/>
    <cellStyle name="已访问的超链接" xfId="1605" builtinId="9" hidden="1"/>
    <cellStyle name="已访问的超链接" xfId="1606" builtinId="9" hidden="1"/>
    <cellStyle name="已访问的超链接" xfId="1607" builtinId="9" hidden="1"/>
    <cellStyle name="已访问的超链接" xfId="1608" builtinId="9" hidden="1"/>
    <cellStyle name="已访问的超链接" xfId="1609" builtinId="9" hidden="1"/>
    <cellStyle name="已访问的超链接" xfId="1610" builtinId="9" hidden="1"/>
    <cellStyle name="已访问的超链接" xfId="1611" builtinId="9" hidden="1"/>
    <cellStyle name="已访问的超链接" xfId="1612" builtinId="9" hidden="1"/>
    <cellStyle name="已访问的超链接" xfId="1613" builtinId="9" hidden="1"/>
    <cellStyle name="已访问的超链接" xfId="1614" builtinId="9" hidden="1"/>
    <cellStyle name="已访问的超链接" xfId="1615" builtinId="9" hidden="1"/>
    <cellStyle name="已访问的超链接" xfId="1616" builtinId="9" hidden="1"/>
    <cellStyle name="已访问的超链接" xfId="1617" builtinId="9" hidden="1"/>
    <cellStyle name="已访问的超链接" xfId="1618" builtinId="9" hidden="1"/>
    <cellStyle name="已访问的超链接" xfId="1619" builtinId="9" hidden="1"/>
    <cellStyle name="已访问的超链接" xfId="1620" builtinId="9" hidden="1"/>
    <cellStyle name="已访问的超链接" xfId="1621" builtinId="9" hidden="1"/>
    <cellStyle name="已访问的超链接" xfId="1622" builtinId="9" hidden="1"/>
    <cellStyle name="已访问的超链接" xfId="1623" builtinId="9" hidden="1"/>
    <cellStyle name="已访问的超链接" xfId="1624" builtinId="9" hidden="1"/>
    <cellStyle name="已访问的超链接" xfId="1625" builtinId="9" hidden="1"/>
    <cellStyle name="已访问的超链接" xfId="1626" builtinId="9" hidden="1"/>
    <cellStyle name="已访问的超链接" xfId="1627" builtinId="9" hidden="1"/>
    <cellStyle name="已访问的超链接" xfId="1628" builtinId="9" hidden="1"/>
    <cellStyle name="已访问的超链接" xfId="1629" builtinId="9" hidden="1"/>
    <cellStyle name="已访问的超链接" xfId="1630" builtinId="9" hidden="1"/>
    <cellStyle name="已访问的超链接" xfId="1631" builtinId="9" hidden="1"/>
    <cellStyle name="已访问的超链接" xfId="1632" builtinId="9" hidden="1"/>
    <cellStyle name="已访问的超链接" xfId="1633" builtinId="9" hidden="1"/>
    <cellStyle name="已访问的超链接" xfId="1634" builtinId="9" hidden="1"/>
    <cellStyle name="已访问的超链接" xfId="1635" builtinId="9" hidden="1"/>
    <cellStyle name="已访问的超链接" xfId="1636" builtinId="9" hidden="1"/>
    <cellStyle name="已访问的超链接" xfId="1637" builtinId="9" hidden="1"/>
    <cellStyle name="已访问的超链接" xfId="1638" builtinId="9" hidden="1"/>
    <cellStyle name="已访问的超链接" xfId="1639" builtinId="9" hidden="1"/>
    <cellStyle name="已访问的超链接" xfId="1640" builtinId="9" hidden="1"/>
    <cellStyle name="已访问的超链接" xfId="1641" builtinId="9" hidden="1"/>
    <cellStyle name="已访问的超链接" xfId="1642" builtinId="9" hidden="1"/>
    <cellStyle name="已访问的超链接" xfId="1643" builtinId="9" hidden="1"/>
    <cellStyle name="已访问的超链接" xfId="1644" builtinId="9" hidden="1"/>
    <cellStyle name="已访问的超链接" xfId="1645" builtinId="9" hidden="1"/>
    <cellStyle name="已访问的超链接" xfId="1646" builtinId="9" hidden="1"/>
    <cellStyle name="已访问的超链接" xfId="1647" builtinId="9" hidden="1"/>
    <cellStyle name="已访问的超链接" xfId="1648" builtinId="9" hidden="1"/>
    <cellStyle name="已访问的超链接" xfId="1649" builtinId="9" hidden="1"/>
    <cellStyle name="已访问的超链接" xfId="1650" builtinId="9" hidden="1"/>
    <cellStyle name="已访问的超链接" xfId="1651" builtinId="9" hidden="1"/>
    <cellStyle name="已访问的超链接" xfId="1652" builtinId="9" hidden="1"/>
    <cellStyle name="已访问的超链接" xfId="1653" builtinId="9" hidden="1"/>
    <cellStyle name="已访问的超链接" xfId="1654" builtinId="9" hidden="1"/>
    <cellStyle name="已访问的超链接" xfId="1655" builtinId="9" hidden="1"/>
    <cellStyle name="已访问的超链接" xfId="1656" builtinId="9" hidden="1"/>
    <cellStyle name="已访问的超链接" xfId="1657" builtinId="9" hidden="1"/>
    <cellStyle name="已访问的超链接" xfId="1658" builtinId="9" hidden="1"/>
    <cellStyle name="已访问的超链接" xfId="1659" builtinId="9" hidden="1"/>
    <cellStyle name="已访问的超链接" xfId="1660" builtinId="9" hidden="1"/>
    <cellStyle name="已访问的超链接" xfId="1661" builtinId="9" hidden="1"/>
    <cellStyle name="已访问的超链接" xfId="1662" builtinId="9" hidden="1"/>
    <cellStyle name="已访问的超链接" xfId="1663" builtinId="9" hidden="1"/>
    <cellStyle name="已访问的超链接" xfId="1664" builtinId="9" hidden="1"/>
    <cellStyle name="已访问的超链接" xfId="1665" builtinId="9" hidden="1"/>
    <cellStyle name="已访问的超链接" xfId="1666" builtinId="9" hidden="1"/>
    <cellStyle name="已访问的超链接" xfId="1667" builtinId="9" hidden="1"/>
    <cellStyle name="已访问的超链接" xfId="1668" builtinId="9" hidden="1"/>
    <cellStyle name="已访问的超链接" xfId="1669" builtinId="9" hidden="1"/>
    <cellStyle name="已访问的超链接" xfId="1670" builtinId="9" hidden="1"/>
    <cellStyle name="已访问的超链接" xfId="1671" builtinId="9" hidden="1"/>
    <cellStyle name="已访问的超链接" xfId="1672" builtinId="9" hidden="1"/>
    <cellStyle name="已访问的超链接" xfId="1673" builtinId="9" hidden="1"/>
    <cellStyle name="已访问的超链接" xfId="1674" builtinId="9" hidden="1"/>
    <cellStyle name="已访问的超链接" xfId="1675" builtinId="9" hidden="1"/>
    <cellStyle name="已访问的超链接" xfId="1676" builtinId="9" hidden="1"/>
    <cellStyle name="已访问的超链接" xfId="1677" builtinId="9" hidden="1"/>
    <cellStyle name="已访问的超链接" xfId="1678" builtinId="9" hidden="1"/>
    <cellStyle name="已访问的超链接" xfId="1679" builtinId="9" hidden="1"/>
    <cellStyle name="已访问的超链接" xfId="1680" builtinId="9" hidden="1"/>
    <cellStyle name="已访问的超链接" xfId="1681" builtinId="9" hidden="1"/>
    <cellStyle name="已访问的超链接" xfId="1682" builtinId="9" hidden="1"/>
    <cellStyle name="已访问的超链接" xfId="1683" builtinId="9" hidden="1"/>
    <cellStyle name="已访问的超链接" xfId="1684" builtinId="9" hidden="1"/>
    <cellStyle name="已访问的超链接" xfId="1685" builtinId="9" hidden="1"/>
    <cellStyle name="已访问的超链接" xfId="1686" builtinId="9" hidden="1"/>
    <cellStyle name="已访问的超链接" xfId="1687" builtinId="9" hidden="1"/>
    <cellStyle name="已访问的超链接" xfId="1688" builtinId="9" hidden="1"/>
    <cellStyle name="已访问的超链接" xfId="1689" builtinId="9" hidden="1"/>
    <cellStyle name="已访问的超链接" xfId="1690" builtinId="9" hidden="1"/>
    <cellStyle name="已访问的超链接" xfId="1691" builtinId="9" hidden="1"/>
    <cellStyle name="已访问的超链接" xfId="1693" builtinId="9" hidden="1"/>
    <cellStyle name="已访问的超链接" xfId="1695" builtinId="9" hidden="1"/>
    <cellStyle name="已访问的超链接" xfId="1697" builtinId="9" hidden="1"/>
    <cellStyle name="已访问的超链接" xfId="1699" builtinId="9" hidden="1"/>
    <cellStyle name="已访问的超链接" xfId="1701" builtinId="9" hidden="1"/>
    <cellStyle name="已访问的超链接" xfId="1703" builtinId="9" hidden="1"/>
    <cellStyle name="已访问的超链接" xfId="1705" builtinId="9" hidden="1"/>
    <cellStyle name="已访问的超链接" xfId="1707" builtinId="9" hidden="1"/>
    <cellStyle name="已访问的超链接" xfId="1711" builtinId="9" hidden="1"/>
    <cellStyle name="已访问的超链接" xfId="1713" builtinId="9" hidden="1"/>
    <cellStyle name="已访问的超链接" xfId="1715" builtinId="9" hidden="1"/>
    <cellStyle name="已访问的超链接" xfId="1717" builtinId="9" hidden="1"/>
    <cellStyle name="已访问的超链接" xfId="1719" builtinId="9" hidden="1"/>
    <cellStyle name="已访问的超链接" xfId="1721" builtinId="9" hidden="1"/>
    <cellStyle name="已访问的超链接" xfId="1723" builtinId="9" hidden="1"/>
    <cellStyle name="已访问的超链接" xfId="1725" builtinId="9" hidden="1"/>
    <cellStyle name="已访问的超链接" xfId="1727" builtinId="9" hidden="1"/>
    <cellStyle name="已访问的超链接" xfId="1729" builtinId="9" hidden="1"/>
    <cellStyle name="已访问的超链接" xfId="1731" builtinId="9" hidden="1"/>
  </cellStyles>
  <dxfs count="0"/>
  <tableStyles count="0" defaultTableStyle="TableStyleMedium2" defaultPivotStyle="PivotStyleLight16"/>
  <colors>
    <mruColors>
      <color rgb="FF70FF59"/>
      <color rgb="FFFFCCFF"/>
      <color rgb="FF66FFFF"/>
      <color rgb="FF477DC2"/>
      <color rgb="FF99CCFF"/>
      <color rgb="FFC0FFFF"/>
      <color rgb="FFFCFF8A"/>
      <color rgb="FFFFFF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Extreme%20SSD/2020&#24180;/02_&#21271;&#20140;&#22235;&#22320;&#32852;&#21160;-&#26045;&#32500;&#38597;Cycle%20Meeting9&#26376;14-18/03_&#25253;&#20215;/01_&#37319;&#36141;&#25253;&#20215;/&#32467;&#31639;/SERVIER%202020-2021%201st%20cycle%20meeting-&#32467;&#31639;&#213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汇总"/>
      <sheetName val="Sheet1"/>
      <sheetName val="Creative创意设计"/>
      <sheetName val="Event搭建制作"/>
      <sheetName val="Video视频"/>
      <sheetName val="Sheet3"/>
      <sheetName val="IM"/>
      <sheetName val="H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&#20271;&#20048;&#20181;&amp;&#24247;&#36745;&#20250;&#23637;&#32467;&#31639;&#25253;&#20215;&#21333;1027-&#25552;&#20132;&#29256;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&#20271;&#20048;&#20181;&amp;&#24247;&#36745;&#20250;&#23637;&#32467;&#31639;&#25253;&#20215;&#21333;1027-&#25552;&#20132;&#29256;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&#20271;&#20048;&#20181;&amp;&#24247;&#36745;&#20250;&#23637;&#32467;&#31639;&#25253;&#20215;&#21333;1027-&#25552;&#20132;&#29256;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nl_cn1" refreshedDate="42886.702050347201" createdVersion="5" refreshedVersion="5" minRefreshableVersion="3" recordCount="35" xr:uid="{00000000-000A-0000-FFFF-FFFF0C000000}">
  <cacheSource type="worksheet">
    <worksheetSource ref="A12:M16" sheet="微信" r:id="rId2"/>
  </cacheSource>
  <cacheFields count="13">
    <cacheField name="类别_x000a_Category" numFmtId="0">
      <sharedItems count="6">
        <s v="主形象设计"/>
        <s v="延展设计"/>
        <s v="图片"/>
        <s v="完稿"/>
        <s v="微信相关"/>
        <s v="其他_x000a_"/>
      </sharedItems>
    </cacheField>
    <cacheField name="项目_x000a_Item 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大会环节" numFmtId="0">
      <sharedItems containsBlank="1" count="6">
        <s v="Plenary session"/>
        <s v="Gala dinner"/>
        <s v="Team Building"/>
        <s v="Closing ceremony"/>
        <m/>
        <s v="For all sessions"/>
      </sharedItems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 ?（Y/N)_x000a_" numFmtId="0">
      <sharedItems containsSemiMixedTypes="0" containsNonDate="0" containsString="0"/>
    </cacheField>
    <cacheField name="人员职务 Profile" numFmtId="0">
      <sharedItems containsSemiMixedTypes="0" containsNonDate="0" containsString="0"/>
    </cacheField>
    <cacheField name="Cost/ Day" numFmtId="0">
      <sharedItems containsSemiMixedTypes="0" containsNonDate="0" containsString="0"/>
    </cacheField>
    <cacheField name="人工天 days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nl_cn1" refreshedDate="42886.717990277801" createdVersion="5" refreshedVersion="5" minRefreshableVersion="3" recordCount="57" xr:uid="{00000000-000A-0000-FFFF-FFFF0D000000}">
  <cacheSource type="worksheet">
    <worksheetSource ref="A12:I38" sheet="Video视频" r:id="rId2"/>
  </cacheSource>
  <cacheFields count="9">
    <cacheField name="视频名称" numFmtId="0">
      <sharedItems count="8">
        <s v="Opening video (plenary session)（大会开场视频）"/>
        <s v="Warm-up Video(大会暖场视频)"/>
        <s v="Top Sales Video（销售明星视频）"/>
        <s v="Post-event video - Opening cermony（大会现场花絮剪辑视频）"/>
        <s v="Post-event video - Gala dinner（晚宴现场花絮视频）"/>
        <s v="Post-event video - Team building（拓展活动现场花絮视频）"/>
        <s v="Post-event video - Closing ceremony（闭幕式现场花絮视频）"/>
        <s v="其他"/>
      </sharedItems>
    </cacheField>
    <cacheField name="细项_x000a_Item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? （Y/N)_x000a_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hang_Xin" refreshedDate="43515.546593171297" createdVersion="5" refreshedVersion="5" minRefreshableVersion="3" recordCount="199" xr:uid="{00000000-000A-0000-FFFF-FFFF0E000000}">
  <cacheSource type="worksheet">
    <worksheetSource ref="A14:F223" sheet="Event搭建制作" r:id="rId2"/>
  </cacheSource>
  <cacheFields count="9">
    <cacheField name="类别" numFmtId="0">
      <sharedItems count="6">
        <s v="制作"/>
        <s v="搭建"/>
        <s v="AV设备租赁"/>
        <s v="道具"/>
        <s v="人员"/>
        <s v="差旅费用"/>
      </sharedItems>
    </cacheField>
    <cacheField name="项目_x000a_Item" numFmtId="0">
      <sharedItems containsBlank="1" count="32">
        <s v="热转印布拉网展架"/>
        <s v="主舞台"/>
        <s v="发光灯带"/>
        <s v="侨光灯光太空架"/>
        <s v="面光太空架"/>
        <s v="外场入口处氛围"/>
        <s v="控台搭建"/>
        <s v="黑布围挡"/>
        <s v="互动展示区1_x000a_互动"/>
        <m/>
        <s v="互动展示区2_x000a_娃娃机互动"/>
        <s v="互动展示区3_x000a_倒置空间拍摄区（有封顶）"/>
        <s v="互动展示区4_x000a_星空拍摄区（有封顶）"/>
        <s v="互动展示区5_x000a_游戏机互动区"/>
        <s v="互动展示区6"/>
        <s v="搭建"/>
        <s v="易拉宝                                                                                                                                     "/>
        <s v="手举牌"/>
        <s v="奖杯"/>
        <s v="席位卡"/>
        <s v="麦标套"/>
        <s v="地贴"/>
        <s v="视频设备租赁"/>
        <s v="灯光设备租赁"/>
        <s v="音频设备租赁"/>
        <s v="AV"/>
        <s v="人员交通"/>
        <s v="运输费"/>
        <s v="采购"/>
        <s v="运费"/>
        <s v="人员费用"/>
        <s v="差旅费用"/>
      </sharedItems>
    </cacheField>
    <cacheField name="规格_x000a_Specification" numFmtId="0">
      <sharedItems/>
    </cacheField>
    <cacheField name="内容描述_x000a_Description" numFmtId="0">
      <sharedItems containsBlank="1"/>
    </cacheField>
    <cacheField name="大会环节" numFmtId="0">
      <sharedItems containsBlank="1" count="5">
        <m/>
        <s v="Plenary session"/>
        <s v="Gala dinner"/>
        <s v="For all sessions"/>
        <s v="Team Building"/>
      </sharedItems>
    </cacheField>
    <cacheField name="收费单位_x000a_Unit" numFmtId="0">
      <sharedItems/>
    </cacheField>
    <cacheField name="单价_x000a_Unit Price" numFmtId="0">
      <sharedItems containsString="0" containsBlank="1" containsNumber="1" containsInteger="1" minValue="5" maxValue="50000"/>
    </cacheField>
    <cacheField name="数量_x000a_Unit" numFmtId="0">
      <sharedItems containsString="0" containsBlank="1" containsNumber="1" minValue="0" maxValue="1600"/>
    </cacheField>
    <cacheField name="总价_x000a_Subtotal" numFmtId="0">
      <sharedItems containsSemiMixedTypes="0" containsString="0" containsNumber="1" containsInteger="1" minValue="0" maxValue="9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99">
  <r>
    <x v="0"/>
    <x v="0"/>
    <s v="3×3 M"/>
    <s v="展架外包装为塑料硬质包装箱；展架材质为挤压无缝铝合金管，塑料模块为ABS工程塑料；画面材质为1440DPI高光相纸喷绘，背覆PVC片。"/>
    <x v="0"/>
    <s v="个 "/>
    <m/>
    <m/>
    <n v="0"/>
  </r>
  <r>
    <x v="0"/>
    <x v="0"/>
    <s v="3×4 M "/>
    <s v="展架外包装为塑料硬质包装箱；展架材质为挤压无缝铝合金管，塑料模块为ABS工程塑料；画面材质为1441DPI高光相纸喷绘，背覆PVC片。"/>
    <x v="0"/>
    <s v="个"/>
    <m/>
    <m/>
    <n v="0"/>
  </r>
  <r>
    <x v="0"/>
    <x v="0"/>
    <s v="2x3 M"/>
    <s v="展架外包装为塑料硬质包装箱；展架材质为挤压无缝铝合金管，塑料模块为ABS工程塑料；画面材质为1442DPI高光相纸喷绘，背覆PVC片。"/>
    <x v="0"/>
    <s v="个"/>
    <m/>
    <m/>
    <n v="0"/>
  </r>
  <r>
    <x v="1"/>
    <x v="1"/>
    <s v="逆光网架"/>
    <s v="钢管架2米/根"/>
    <x v="1"/>
    <s v="根"/>
    <n v="18"/>
    <n v="1200"/>
    <n v="21600"/>
  </r>
  <r>
    <x v="1"/>
    <x v="1"/>
    <s v="主屏滑轨"/>
    <s v="滑动装置"/>
    <x v="1"/>
    <s v="项"/>
    <n v="50000"/>
    <n v="1"/>
    <n v="50000"/>
  </r>
  <r>
    <x v="1"/>
    <x v="1"/>
    <s v="主舞台"/>
    <s v="异型主舞台木质钢结构19.52*8.54（0.8m高）"/>
    <x v="1"/>
    <s v="平方"/>
    <n v="300"/>
    <n v="167"/>
    <n v="50100"/>
  </r>
  <r>
    <x v="1"/>
    <x v="1"/>
    <s v="主舞台"/>
    <s v="T台钢木结构加一层找平板3.66*9.76（0.8m高）"/>
    <x v="1"/>
    <s v="平方"/>
    <n v="200"/>
    <n v="36"/>
    <n v="7200"/>
  </r>
  <r>
    <x v="1"/>
    <x v="1"/>
    <s v="主舞台"/>
    <s v="主讲舞台木质钢结构9.76*4.88（0.6m高）"/>
    <x v="1"/>
    <s v="平方"/>
    <n v="200"/>
    <n v="48"/>
    <n v="9600"/>
  </r>
  <r>
    <x v="1"/>
    <x v="1"/>
    <s v="主舞台台阶木作补边"/>
    <s v="23（周长）*0.8m（高),三层台阶（异型一体成型台阶）"/>
    <x v="1"/>
    <s v="项"/>
    <n v="12000"/>
    <n v="1"/>
    <n v="12000"/>
  </r>
  <r>
    <x v="1"/>
    <x v="1"/>
    <s v="延伸台台阶木作补边"/>
    <s v="20m*0.8(高）辅舞台台阶，三层（标准台阶）"/>
    <x v="1"/>
    <s v="项"/>
    <n v="2500"/>
    <n v="1"/>
    <n v="2500"/>
  </r>
  <r>
    <x v="1"/>
    <x v="1"/>
    <s v="舞台左右台阶（后台）"/>
    <s v="1（长）*0.8(高)m*2个 简易台阶（主屏后面两侧台阶）"/>
    <x v="1"/>
    <s v="项"/>
    <n v="350"/>
    <n v="2"/>
    <n v="700"/>
  </r>
  <r>
    <x v="1"/>
    <x v="1"/>
    <s v="延伸T台木作补台"/>
    <s v="T台10*3m部分员工大会结束后补台"/>
    <x v="1"/>
    <s v="项"/>
    <n v="1000"/>
    <n v="1"/>
    <n v="1000"/>
  </r>
  <r>
    <x v="1"/>
    <x v="1"/>
    <s v="台侧封板"/>
    <s v="46m*0.8m(T台+辅舞台）13*0.8（主舞台）"/>
    <x v="1"/>
    <s v="平方"/>
    <n v="110"/>
    <n v="47.2"/>
    <n v="5192"/>
  </r>
  <r>
    <x v="1"/>
    <x v="1"/>
    <s v="台面封板"/>
    <s v="19.52*8.54m+3.66*9.76m+9.76*4.88m"/>
    <x v="1"/>
    <s v="平方"/>
    <n v="110"/>
    <n v="251"/>
    <n v="27610"/>
  </r>
  <r>
    <x v="1"/>
    <x v="1"/>
    <s v="饰面波音软片"/>
    <s v="木质结构+波音软片饰面"/>
    <x v="1"/>
    <s v="平方"/>
    <n v="330"/>
    <n v="15"/>
    <n v="4950"/>
  </r>
  <r>
    <x v="1"/>
    <x v="1"/>
    <s v="暗藏灯带灯槽制作"/>
    <s v="主舞台台阶上"/>
    <x v="1"/>
    <s v="项"/>
    <n v="10000"/>
    <n v="1"/>
    <n v="10000"/>
  </r>
  <r>
    <x v="1"/>
    <x v="2"/>
    <s v="发光灯带"/>
    <s v="白色+蓝色"/>
    <x v="1"/>
    <s v="米"/>
    <n v="35"/>
    <n v="180"/>
    <n v="6300"/>
  </r>
  <r>
    <x v="1"/>
    <x v="3"/>
    <s v="侨光灯光太空架"/>
    <s v="12*7m,2组（用来支撑舞台两侧的LED柱）"/>
    <x v="1"/>
    <s v="米"/>
    <n v="80"/>
    <n v="0"/>
    <n v="0"/>
  </r>
  <r>
    <x v="1"/>
    <x v="4"/>
    <s v="面光太空架"/>
    <s v="20*7m（用来支撑舞台两侧的LED柱）"/>
    <x v="1"/>
    <s v="米"/>
    <n v="80"/>
    <n v="0"/>
    <n v="0"/>
  </r>
  <r>
    <x v="1"/>
    <x v="5"/>
    <s v="外场入口处氛围"/>
    <s v="主题背板+主题立体字6M*1.2（木质结构，铁板固定）"/>
    <x v="1"/>
    <s v="项"/>
    <n v="15000"/>
    <n v="1"/>
    <n v="15000"/>
  </r>
  <r>
    <x v="1"/>
    <x v="6"/>
    <s v="控台搭建"/>
    <s v="12*2*3m桁架+550黑灯布+舞台板，四面搭建"/>
    <x v="1"/>
    <s v="项"/>
    <n v="5500"/>
    <n v="1"/>
    <n v="5500"/>
  </r>
  <r>
    <x v="1"/>
    <x v="7"/>
    <s v="黑布围挡"/>
    <m/>
    <x v="1"/>
    <s v="项"/>
    <n v="2000"/>
    <n v="1"/>
    <n v="2000"/>
  </r>
  <r>
    <x v="1"/>
    <x v="8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 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内部装饰板"/>
    <m/>
    <x v="2"/>
    <s v="项"/>
    <n v="1000"/>
    <n v="1"/>
    <n v="1000"/>
  </r>
  <r>
    <x v="1"/>
    <x v="9"/>
    <s v="穿越火线设备租赁"/>
    <s v="科技互动设备"/>
    <x v="2"/>
    <s v="项"/>
    <n v="3000"/>
    <n v="1"/>
    <n v="3000"/>
  </r>
  <r>
    <x v="1"/>
    <x v="10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娃娃机租赁"/>
    <m/>
    <x v="2"/>
    <s v="台"/>
    <n v="2000"/>
    <n v="4"/>
    <n v="8000"/>
  </r>
  <r>
    <x v="1"/>
    <x v="9"/>
    <s v="毛绒玩具"/>
    <m/>
    <x v="2"/>
    <s v="个"/>
    <n v="40"/>
    <n v="500"/>
    <n v="20000"/>
  </r>
  <r>
    <x v="1"/>
    <x v="11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 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物料制作"/>
    <s v="沙发、地毯、书柜、相框等"/>
    <x v="2"/>
    <s v="项"/>
    <n v="10000"/>
    <n v="1"/>
    <n v="10000"/>
  </r>
  <r>
    <x v="1"/>
    <x v="12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内部木质裱写真"/>
    <s v=" 3M*6M*1  3M*3M*2"/>
    <x v="2"/>
    <s v="平米"/>
    <n v="180"/>
    <n v="36"/>
    <n v="6480"/>
  </r>
  <r>
    <x v="1"/>
    <x v="9"/>
    <s v="内部结构"/>
    <s v="9厘防火板封板+高清写真，6*3一组，3*3两组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星球灯"/>
    <s v="1m*1个，80cm*1个，60cm*2个_x000a_包含运费"/>
    <x v="2"/>
    <s v="项"/>
    <n v="6000"/>
    <n v="1"/>
    <n v="6000"/>
  </r>
  <r>
    <x v="1"/>
    <x v="13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游戏机租赁"/>
    <s v="跳舞机x1、飞镖机x4、格斗游戏机x2"/>
    <x v="2"/>
    <s v="项"/>
    <n v="15000"/>
    <n v="1"/>
    <n v="15000"/>
  </r>
  <r>
    <x v="1"/>
    <x v="9"/>
    <s v="装饰贴"/>
    <s v="游戏机装饰贴 3m可转移背胶"/>
    <x v="2"/>
    <s v="项"/>
    <n v="3000"/>
    <n v="1"/>
    <n v="3000"/>
  </r>
  <r>
    <x v="1"/>
    <x v="14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动力单车租赁"/>
    <s v="一套：1x动力单车+1x棉花糖机器"/>
    <x v="2"/>
    <s v="套"/>
    <n v="10000"/>
    <n v="2"/>
    <n v="20000"/>
  </r>
  <r>
    <x v="1"/>
    <x v="9"/>
    <s v="动力单车棉花糖机结构"/>
    <s v="用来装棉花糖机器柜子"/>
    <x v="2"/>
    <s v="台"/>
    <n v="3500"/>
    <n v="2"/>
    <n v="7000"/>
  </r>
  <r>
    <x v="1"/>
    <x v="9"/>
    <s v="棉花糖材料"/>
    <s v="棉花糖彩色纸棒，彩色实用进口砂糖"/>
    <x v="2"/>
    <s v="项"/>
    <n v="1500"/>
    <n v="1"/>
    <n v="1500"/>
  </r>
  <r>
    <x v="1"/>
    <x v="15"/>
    <s v="搭建人员费用"/>
    <s v="舞美搭建-布展搭建人工40人/天4天"/>
    <x v="1"/>
    <s v="人次"/>
    <n v="300"/>
    <n v="160"/>
    <n v="48000"/>
  </r>
  <r>
    <x v="1"/>
    <x v="15"/>
    <s v="搭建人员费用"/>
    <s v="舞美搭建-布展搭建人工20人/天2天"/>
    <x v="2"/>
    <s v="人次"/>
    <n v="300"/>
    <n v="40"/>
    <n v="12000"/>
  </r>
  <r>
    <x v="1"/>
    <x v="15"/>
    <s v="搭建人员交通"/>
    <s v="舞美搭建-福州布展搭建人工交通 40人城际交通往返2次(厦门到福州往返）"/>
    <x v="3"/>
    <s v="趟"/>
    <n v="100"/>
    <n v="80"/>
    <n v="8000"/>
  </r>
  <r>
    <x v="1"/>
    <x v="15"/>
    <s v="搭建物料运输费用"/>
    <s v="舞美搭建-所有物料运输；厦门-福州  9.6米货车2部车/4.2米货车2部车"/>
    <x v="3"/>
    <s v="趟"/>
    <n v="3500"/>
    <n v="8"/>
    <n v="28000"/>
  </r>
  <r>
    <x v="0"/>
    <x v="16"/>
    <s v="2x0.8 M"/>
    <s v="路引指示牌*5，座位指示牌*1"/>
    <x v="1"/>
    <s v="个"/>
    <n v="200"/>
    <n v="6"/>
    <n v="1200"/>
  </r>
  <r>
    <x v="0"/>
    <x v="17"/>
    <s v="双面"/>
    <s v="40*60cm雪弗板+手举杆；zone1-zone6+HQ office"/>
    <x v="1"/>
    <s v="个"/>
    <n v="100"/>
    <n v="7"/>
    <n v="700"/>
  </r>
  <r>
    <x v="0"/>
    <x v="18"/>
    <s v="奖杯制作"/>
    <s v="金、银、铜奖杯"/>
    <x v="4"/>
    <s v="个"/>
    <n v="500"/>
    <n v="2"/>
    <n v="1000"/>
  </r>
  <r>
    <x v="0"/>
    <x v="19"/>
    <s v="可转移背胶"/>
    <m/>
    <x v="1"/>
    <s v="个"/>
    <n v="5"/>
    <n v="1600"/>
    <n v="8000"/>
  </r>
  <r>
    <x v="0"/>
    <x v="20"/>
    <s v="雪弗板"/>
    <s v="SERVIER logo"/>
    <x v="3"/>
    <s v="张"/>
    <n v="50"/>
    <n v="8"/>
    <n v="400"/>
  </r>
  <r>
    <x v="0"/>
    <x v="21"/>
    <s v="拍照地贴"/>
    <s v="固定背胶"/>
    <x v="1"/>
    <s v="项"/>
    <n v="12000"/>
    <n v="1"/>
    <n v="12000"/>
  </r>
  <r>
    <x v="2"/>
    <x v="22"/>
    <s v="LED大屏幕"/>
    <s v=" P3 LED Display LED大屏幕（20mX5m、10m*5m）"/>
    <x v="1"/>
    <s v="平米"/>
    <n v="600"/>
    <n v="150"/>
    <n v="90000"/>
  </r>
  <r>
    <x v="2"/>
    <x v="22"/>
    <s v="大屏处理器"/>
    <s v=" 560 LED Controller 处理器"/>
    <x v="1"/>
    <s v="台"/>
    <n v="1000"/>
    <n v="6"/>
    <n v="6000"/>
  </r>
  <r>
    <x v="2"/>
    <x v="22"/>
    <s v="LED彩幕（舞台两侧LED柱）"/>
    <s v=" P4 LED Display LED彩幕（4m*6m*4组，2m*6m*2组，3m*5m*2组，1.5m*5m*2组，1m*3m*2组）"/>
    <x v="1"/>
    <s v="平米"/>
    <n v="500"/>
    <n v="168"/>
    <n v="84000"/>
  </r>
  <r>
    <x v="2"/>
    <x v="22"/>
    <s v="彩幕处理器"/>
    <s v=" 560 LED Controller 处理器"/>
    <x v="1"/>
    <s v="台"/>
    <n v="1000"/>
    <n v="4"/>
    <n v="4000"/>
  </r>
  <r>
    <x v="2"/>
    <x v="22"/>
    <s v="视频处理器(HD/SDI)"/>
    <s v="BARCO  EVENT  MASTER E2  Video  Processor  视频处理器(HD/SDI)"/>
    <x v="1"/>
    <s v="台"/>
    <n v="30000"/>
    <n v="1"/>
    <n v="30000"/>
  </r>
  <r>
    <x v="2"/>
    <x v="22"/>
    <s v="大型控制台"/>
    <s v="BARCO  EC-200  EVENT  Controller  "/>
    <x v="1"/>
    <s v="套"/>
    <n v="10000"/>
    <n v="1"/>
    <n v="10000"/>
  </r>
  <r>
    <x v="2"/>
    <x v="22"/>
    <s v="频率转换器"/>
    <s v="IMAGE PRO-II"/>
    <x v="1"/>
    <s v="个"/>
    <n v="2000"/>
    <n v="2"/>
    <n v="4000"/>
  </r>
  <r>
    <x v="2"/>
    <x v="22"/>
    <s v="翻页提示器套装(带PC-AS4遥控器)   "/>
    <s v="D’SAN  PC-433  PerfectCue  Light  Kit    "/>
    <x v="1"/>
    <s v="套"/>
    <n v="600"/>
    <n v="2"/>
    <n v="1200"/>
  </r>
  <r>
    <x v="2"/>
    <x v="22"/>
    <s v="处理器"/>
    <s v="DATATON WATCHOUT Video Processor "/>
    <x v="1"/>
    <s v="个"/>
    <n v="1000"/>
    <n v="3"/>
    <n v="3000"/>
  </r>
  <r>
    <x v="2"/>
    <x v="22"/>
    <s v="解密狗(6.0版本)"/>
    <s v="DATATON WATCHOUT License Key 解密狗(6.0版本)"/>
    <x v="1"/>
    <s v="个"/>
    <n v="3000"/>
    <n v="2"/>
    <n v="6000"/>
  </r>
  <r>
    <x v="2"/>
    <x v="22"/>
    <s v="网络交换机（千兆，24路）"/>
    <s v="NETGEAR JGS524 Network Switch  网络交换机（千兆，24路）"/>
    <x v="1"/>
    <s v="个"/>
    <n v="1000"/>
    <n v="2"/>
    <n v="2000"/>
  </r>
  <r>
    <x v="2"/>
    <x v="22"/>
    <s v="光纤延长器"/>
    <s v="EXTRON DVI104 Tx/Rx DVI Fiber Optic Extender "/>
    <x v="1"/>
    <s v="个"/>
    <n v="800"/>
    <n v="4"/>
    <n v="3200"/>
  </r>
  <r>
    <x v="2"/>
    <x v="22"/>
    <s v="光缆(多模，双工，100m)"/>
    <s v="KORNING LC-LC Fiber Cable"/>
    <x v="1"/>
    <s v="组"/>
    <n v="500"/>
    <n v="4"/>
    <n v="2000"/>
  </r>
  <r>
    <x v="2"/>
    <x v="22"/>
    <s v="监视器(液晶  ，24&quot;)"/>
    <s v="PHILIPS  Monitor "/>
    <x v="1"/>
    <s v="台"/>
    <n v="600"/>
    <n v="4"/>
    <n v="2400"/>
  </r>
  <r>
    <x v="2"/>
    <x v="22"/>
    <s v="液晶电视(60&quot;，全高清)"/>
    <s v="SHARP LCD-60"/>
    <x v="1"/>
    <s v="台"/>
    <n v="1000"/>
    <n v="2"/>
    <n v="2000"/>
  </r>
  <r>
    <x v="2"/>
    <x v="22"/>
    <s v="MAC笔记本电脑"/>
    <s v="APPLE , MACBOOK"/>
    <x v="1"/>
    <s v="台"/>
    <n v="500"/>
    <n v="5"/>
    <n v="2500"/>
  </r>
  <r>
    <x v="2"/>
    <x v="23"/>
    <s v="Layer架"/>
    <s v="Layer架（4m*6m*4组，2m*6m*2组，3m*5m*2组，1.5m*5m*2组，1m*3m*2组）"/>
    <x v="1"/>
    <s v="组"/>
    <n v="800"/>
    <n v="12"/>
    <n v="9600"/>
  </r>
  <r>
    <x v="2"/>
    <x v="22"/>
    <s v="LED大屏幕"/>
    <s v=" P3 LED Display LED大屏幕（20mX5m、10m*5m）"/>
    <x v="2"/>
    <s v="平米"/>
    <n v="600"/>
    <n v="150"/>
    <n v="90000"/>
  </r>
  <r>
    <x v="2"/>
    <x v="22"/>
    <s v="大屏处理器"/>
    <s v=" 560 LED Controller 处理器"/>
    <x v="2"/>
    <s v="台"/>
    <n v="1000"/>
    <n v="6"/>
    <n v="6000"/>
  </r>
  <r>
    <x v="2"/>
    <x v="22"/>
    <s v="LED彩幕（舞台两侧LED柱）"/>
    <s v=" P4 LED Display LED彩幕（4mX6m*2、2mX5m*2、1.5mX6m*2、1mX3m*2）"/>
    <x v="2"/>
    <s v="平米"/>
    <n v="500"/>
    <n v="100"/>
    <n v="50000"/>
  </r>
  <r>
    <x v="2"/>
    <x v="22"/>
    <s v="彩幕处理器"/>
    <s v=" 560 LED Controller 处理器"/>
    <x v="2"/>
    <s v="台"/>
    <n v="1000"/>
    <n v="4"/>
    <n v="4000"/>
  </r>
  <r>
    <x v="2"/>
    <x v="22"/>
    <s v="视频处理器(HD/SDI)"/>
    <s v="BARCO  EVENT  MASTER E2  Video  Processor  视频处理器(HD/SDI)"/>
    <x v="2"/>
    <s v="台"/>
    <n v="30000"/>
    <n v="1"/>
    <n v="30000"/>
  </r>
  <r>
    <x v="2"/>
    <x v="22"/>
    <s v="大型控制台"/>
    <s v="BARCO  EC-200  EVENT  Controller  "/>
    <x v="2"/>
    <s v="套"/>
    <n v="10000"/>
    <n v="1"/>
    <n v="10000"/>
  </r>
  <r>
    <x v="2"/>
    <x v="22"/>
    <s v="频率转换器"/>
    <s v="IMAGE PRO-II"/>
    <x v="2"/>
    <s v="个"/>
    <n v="2000"/>
    <n v="2"/>
    <n v="4000"/>
  </r>
  <r>
    <x v="2"/>
    <x v="22"/>
    <s v="处理器"/>
    <s v="DATATON WATCHOUT Video Processor "/>
    <x v="2"/>
    <s v="个"/>
    <n v="1000"/>
    <n v="3"/>
    <n v="3000"/>
  </r>
  <r>
    <x v="2"/>
    <x v="22"/>
    <s v="解密狗(6.0版本)"/>
    <s v="DATATON WATCHOUT License Key 解密狗(6.0版本)"/>
    <x v="2"/>
    <s v="个"/>
    <n v="3000"/>
    <n v="2"/>
    <n v="6000"/>
  </r>
  <r>
    <x v="2"/>
    <x v="22"/>
    <s v="网络交换机（千兆，24路）"/>
    <s v="NETGEAR JGS524 Network Switch  网络交换机（千兆，24路）"/>
    <x v="2"/>
    <s v="个"/>
    <n v="1000"/>
    <n v="2"/>
    <n v="2000"/>
  </r>
  <r>
    <x v="2"/>
    <x v="22"/>
    <s v="光纤延长器"/>
    <s v="EXTRON DVI104 Tx/Rx DVI Fiber Optic Extender "/>
    <x v="2"/>
    <s v="个"/>
    <n v="800"/>
    <n v="4"/>
    <n v="3200"/>
  </r>
  <r>
    <x v="2"/>
    <x v="22"/>
    <s v="光缆(多模，双工，100m)"/>
    <s v="KORNING LC-LC Fiber Cable"/>
    <x v="2"/>
    <s v="组"/>
    <n v="500"/>
    <n v="4"/>
    <n v="2000"/>
  </r>
  <r>
    <x v="2"/>
    <x v="22"/>
    <s v="监视器(液晶  ，24&quot;)"/>
    <s v="PHILIPS  Monitor "/>
    <x v="2"/>
    <s v="台"/>
    <n v="600"/>
    <n v="4"/>
    <n v="2400"/>
  </r>
  <r>
    <x v="2"/>
    <x v="24"/>
    <s v="全频音箱（线阵列系列）"/>
    <s v="d&amp;b Audiotechnik V8 Loudspeaker "/>
    <x v="1"/>
    <s v="只"/>
    <n v="1200"/>
    <n v="8"/>
    <n v="9600"/>
  </r>
  <r>
    <x v="2"/>
    <x v="24"/>
    <s v="低频音箱（线阵列系列）"/>
    <s v="d&amp;b Audiotechnik V-Sub Subwoofer "/>
    <x v="1"/>
    <s v="只"/>
    <n v="1200"/>
    <n v="6"/>
    <n v="7200"/>
  </r>
  <r>
    <x v="2"/>
    <x v="24"/>
    <s v=" 全频音箱"/>
    <s v="d&amp;b Audiotechnik Y7P Loudspeaker"/>
    <x v="1"/>
    <s v="只"/>
    <n v="1200"/>
    <n v="4"/>
    <n v="4800"/>
  </r>
  <r>
    <x v="2"/>
    <x v="24"/>
    <s v="全频返送音箱"/>
    <s v="d&amp;b Audiotechnik Max2 Loudspeaker "/>
    <x v="1"/>
    <s v="只"/>
    <n v="800"/>
    <n v="4"/>
    <n v="3200"/>
  </r>
  <r>
    <x v="2"/>
    <x v="24"/>
    <s v="数字功放"/>
    <s v="d&amp;b  D40 Digital Power Amplifier  "/>
    <x v="1"/>
    <s v="台"/>
    <n v="1000"/>
    <n v="6"/>
    <n v="6000"/>
  </r>
  <r>
    <x v="2"/>
    <x v="24"/>
    <s v="数字调音台  "/>
    <s v="YAMAHA  QL-5  Digital  Mixer(32ch)     Digital  Mixer(32ch)   "/>
    <x v="1"/>
    <s v="台"/>
    <n v="4500"/>
    <n v="1"/>
    <n v="4500"/>
  </r>
  <r>
    <x v="2"/>
    <x v="24"/>
    <s v="舒尔UR4D+接收机"/>
    <s v="SHURE UR4D+ Dual channel diversity receiver "/>
    <x v="1"/>
    <s v="套"/>
    <n v="400"/>
    <n v="6"/>
    <n v="2400"/>
  </r>
  <r>
    <x v="2"/>
    <x v="24"/>
    <s v="无线手持式话筒 "/>
    <s v="SHURE UR2/Beta 58A  Wireless Hand-hold Mic    Wireless Hand-hold Mic  "/>
    <x v="1"/>
    <s v="个"/>
    <n v="200"/>
    <n v="8"/>
    <n v="1600"/>
  </r>
  <r>
    <x v="2"/>
    <x v="24"/>
    <s v="头戴式话筒"/>
    <s v="SHURE UR1/WBH53 Headworn Microphone "/>
    <x v="1"/>
    <s v="个"/>
    <n v="200"/>
    <n v="8"/>
    <n v="1600"/>
  </r>
  <r>
    <x v="2"/>
    <x v="24"/>
    <s v="U段天线放大传输系统(带UA870WB指向性天线)   "/>
    <s v="SHURE  UA845E  UHF  Antenna  Distribution  System   "/>
    <x v="1"/>
    <s v="套"/>
    <n v="700"/>
    <n v="2"/>
    <n v="1400"/>
  </r>
  <r>
    <x v="2"/>
    <x v="24"/>
    <s v="有线对讲系统主机"/>
    <s v="PRDUCTION  INTERCOM  MS-200  Master  Station  "/>
    <x v="1"/>
    <s v="组"/>
    <n v="1500"/>
    <n v="1"/>
    <n v="1500"/>
  </r>
  <r>
    <x v="2"/>
    <x v="24"/>
    <s v="有线对讲系统接收点"/>
    <s v="PRDUCTION INTERCOM  Receiver  "/>
    <x v="1"/>
    <s v="个"/>
    <n v="150"/>
    <n v="8"/>
    <n v="1200"/>
  </r>
  <r>
    <x v="2"/>
    <x v="24"/>
    <s v="无线对讲系统基站"/>
    <s v="CLEARCOM  Master Station  "/>
    <x v="1"/>
    <s v="组"/>
    <n v="1500"/>
    <n v="1"/>
    <n v="1500"/>
  </r>
  <r>
    <x v="2"/>
    <x v="24"/>
    <s v="无线对讲系统接收点"/>
    <s v="CLEARCOM   Receiver  "/>
    <x v="1"/>
    <s v="个"/>
    <n v="500"/>
    <n v="6"/>
    <n v="3000"/>
  </r>
  <r>
    <x v="2"/>
    <x v="24"/>
    <s v="DI盒"/>
    <s v="RADIAL Pro48 Active DI Box  "/>
    <x v="1"/>
    <s v="个"/>
    <n v="300"/>
    <n v="4"/>
    <n v="1200"/>
  </r>
  <r>
    <x v="2"/>
    <x v="24"/>
    <s v="MAC笔记本电脑"/>
    <s v="(APPLE , MACBOOK)"/>
    <x v="1"/>
    <s v="个"/>
    <n v="500"/>
    <n v="1"/>
    <n v="500"/>
  </r>
  <r>
    <x v="2"/>
    <x v="24"/>
    <s v="全频音箱（线阵列系列）"/>
    <s v="d&amp;b Audiotechnik V8 Loudspeaker "/>
    <x v="2"/>
    <s v="只"/>
    <n v="1200"/>
    <n v="8"/>
    <n v="9600"/>
  </r>
  <r>
    <x v="2"/>
    <x v="24"/>
    <s v="低频音箱（线阵列系列）"/>
    <s v="d&amp;b Audiotechnik V-Sub Subwoofer "/>
    <x v="2"/>
    <s v="只"/>
    <n v="1200"/>
    <n v="6"/>
    <n v="7200"/>
  </r>
  <r>
    <x v="2"/>
    <x v="24"/>
    <s v="全频音箱"/>
    <s v="d&amp;b Audiotechnik Y7P Loudspeaker"/>
    <x v="2"/>
    <s v="只"/>
    <n v="1200"/>
    <n v="4"/>
    <n v="4800"/>
  </r>
  <r>
    <x v="2"/>
    <x v="24"/>
    <s v="全频返送音箱"/>
    <s v="d&amp;b Audiotechnik Max2 Loudspeaker "/>
    <x v="2"/>
    <s v="只"/>
    <n v="800"/>
    <n v="4"/>
    <n v="3200"/>
  </r>
  <r>
    <x v="2"/>
    <x v="24"/>
    <s v="数字功放"/>
    <s v="d&amp;b  D40 Digital Power Amplifier  "/>
    <x v="2"/>
    <s v="台"/>
    <n v="1000"/>
    <n v="6"/>
    <n v="6000"/>
  </r>
  <r>
    <x v="2"/>
    <x v="24"/>
    <s v="数字调音台  "/>
    <s v="YAMAHA  QL-5  Digital  Mixer(32ch)     Digital  Mixer(32ch)   "/>
    <x v="2"/>
    <s v="台"/>
    <n v="4500"/>
    <n v="1"/>
    <n v="4500"/>
  </r>
  <r>
    <x v="2"/>
    <x v="24"/>
    <s v="舒尔UR4D+接收机"/>
    <s v="SHURE UR4D+ Dual channel diversity receiver "/>
    <x v="2"/>
    <s v="套"/>
    <n v="400"/>
    <n v="6"/>
    <n v="2400"/>
  </r>
  <r>
    <x v="2"/>
    <x v="24"/>
    <s v="无线手持式话筒 "/>
    <s v="SHURE UR2/Beta 58A  Wireless Hand-hold Mic    Wireless Hand-hold Mic  "/>
    <x v="2"/>
    <s v="个"/>
    <n v="200"/>
    <n v="8"/>
    <n v="1600"/>
  </r>
  <r>
    <x v="2"/>
    <x v="24"/>
    <s v="有线对讲系统主机"/>
    <s v="PRDUCTION  INTERCOM  MS-200  Master  Station  "/>
    <x v="2"/>
    <s v="组"/>
    <n v="1500"/>
    <n v="1"/>
    <n v="1500"/>
  </r>
  <r>
    <x v="2"/>
    <x v="24"/>
    <s v="有线对讲系统接收点"/>
    <s v="PRDUCTION INTERCOM  Receiver  "/>
    <x v="2"/>
    <s v="个"/>
    <n v="150"/>
    <n v="8"/>
    <n v="1200"/>
  </r>
  <r>
    <x v="2"/>
    <x v="24"/>
    <s v="无线对讲系统基站"/>
    <s v="CLEARCOM  Master Station  "/>
    <x v="2"/>
    <s v="组"/>
    <n v="1500"/>
    <n v="1"/>
    <n v="1500"/>
  </r>
  <r>
    <x v="2"/>
    <x v="24"/>
    <s v="无线对讲系统接收点"/>
    <s v="CLEARCOM   Receiver  "/>
    <x v="2"/>
    <s v="个"/>
    <n v="500"/>
    <n v="6"/>
    <n v="3000"/>
  </r>
  <r>
    <x v="2"/>
    <x v="24"/>
    <s v="DI盒"/>
    <s v="RADIAL Pro48 Active DI Box  "/>
    <x v="2"/>
    <s v="个"/>
    <n v="300"/>
    <n v="4"/>
    <n v="1200"/>
  </r>
  <r>
    <x v="2"/>
    <x v="23"/>
    <s v="图案电脑灯（切片）"/>
    <s v="Moving lights,1500w Spot-Performance "/>
    <x v="1"/>
    <s v="只"/>
    <n v="350"/>
    <n v="28"/>
    <n v="9800"/>
  </r>
  <r>
    <x v="2"/>
    <x v="23"/>
    <s v="光束电脑灯"/>
    <s v="JOLLY X-15R-Beam "/>
    <x v="1"/>
    <s v="只"/>
    <n v="350"/>
    <n v="35"/>
    <n v="12250"/>
  </r>
  <r>
    <x v="2"/>
    <x v="23"/>
    <s v="LED变色灯"/>
    <s v="TERBLY  OVAL  48D  Light  "/>
    <x v="1"/>
    <s v="只"/>
    <n v="150"/>
    <n v="40"/>
    <n v="6000"/>
  </r>
  <r>
    <x v="2"/>
    <x v="23"/>
    <s v="灯光版块"/>
    <s v="EXPLORER Ovation LED Moving Heads Light"/>
    <x v="1"/>
    <s v="只"/>
    <n v="400"/>
    <n v="30"/>
    <n v="12000"/>
  </r>
  <r>
    <x v="2"/>
    <x v="23"/>
    <s v="四头灯"/>
    <s v="4  Bulb  Flood  Light  "/>
    <x v="1"/>
    <s v="只"/>
    <n v="200"/>
    <n v="8"/>
    <n v="1600"/>
  </r>
  <r>
    <x v="2"/>
    <x v="23"/>
    <s v=" 编程"/>
    <s v="Programming"/>
    <x v="1"/>
    <s v="项"/>
    <n v="10000"/>
    <n v="1"/>
    <n v="10000"/>
  </r>
  <r>
    <x v="2"/>
    <x v="23"/>
    <s v="雾机"/>
    <s v="Fog Machine "/>
    <x v="1"/>
    <s v="台"/>
    <n v="800"/>
    <n v="2"/>
    <n v="1600"/>
  </r>
  <r>
    <x v="2"/>
    <x v="23"/>
    <s v="调光台"/>
    <s v="MA  grandMA2  Light  Console  "/>
    <x v="1"/>
    <s v="台"/>
    <n v="8000"/>
    <n v="1"/>
    <n v="8000"/>
  </r>
  <r>
    <x v="2"/>
    <x v="23"/>
    <s v="网络信号处理器"/>
    <s v="MA grandMA NSP "/>
    <x v="1"/>
    <s v="套"/>
    <n v="8000"/>
    <n v="1"/>
    <n v="8000"/>
  </r>
  <r>
    <x v="2"/>
    <x v="23"/>
    <s v="信号放大器"/>
    <s v="Lighting DA "/>
    <x v="1"/>
    <s v="台"/>
    <n v="150"/>
    <n v="6"/>
    <n v="900"/>
  </r>
  <r>
    <x v="2"/>
    <x v="23"/>
    <s v="Truss  灯光架 "/>
    <s v="33米一组，分布在场地两侧和入口处，每组33米"/>
    <x v="1"/>
    <s v="米"/>
    <n v="80"/>
    <n v="99"/>
    <n v="7920"/>
  </r>
  <r>
    <x v="2"/>
    <x v="23"/>
    <s v="追光灯     "/>
    <s v="AURORA  HMI-2500  Follow Spot "/>
    <x v="1"/>
    <s v="只"/>
    <n v="800"/>
    <n v="2"/>
    <n v="1600"/>
  </r>
  <r>
    <x v="2"/>
    <x v="23"/>
    <s v="手动葫芦(1吨,15米)"/>
    <s v="XIONGYING  HSZ-80B  Manual Hoist  "/>
    <x v="1"/>
    <s v="个"/>
    <n v="200"/>
    <n v="10"/>
    <n v="2000"/>
  </r>
  <r>
    <x v="2"/>
    <x v="23"/>
    <s v="配电箱(三相,200A)"/>
    <s v="Power  Distributor  Cabinet  "/>
    <x v="1"/>
    <s v="个"/>
    <n v="2000"/>
    <n v="3"/>
    <n v="6000"/>
  </r>
  <r>
    <x v="2"/>
    <x v="23"/>
    <s v="logo灯片"/>
    <s v="施维雅logo"/>
    <x v="1"/>
    <s v="个"/>
    <n v="120"/>
    <n v="6"/>
    <n v="720"/>
  </r>
  <r>
    <x v="2"/>
    <x v="23"/>
    <s v="图案电脑灯（切片）"/>
    <s v="Moving lights,1500w Spot-Performance "/>
    <x v="2"/>
    <s v="只"/>
    <n v="350"/>
    <n v="28"/>
    <n v="9800"/>
  </r>
  <r>
    <x v="2"/>
    <x v="23"/>
    <s v="光束电脑灯"/>
    <s v="JOLLY X-15R-Beam "/>
    <x v="2"/>
    <s v="只"/>
    <n v="350"/>
    <n v="35"/>
    <n v="12250"/>
  </r>
  <r>
    <x v="2"/>
    <x v="23"/>
    <s v="LED变色灯"/>
    <s v="TERBLY  OVAL  48D  Light  "/>
    <x v="2"/>
    <s v="只"/>
    <n v="150"/>
    <n v="40"/>
    <n v="6000"/>
  </r>
  <r>
    <x v="2"/>
    <x v="23"/>
    <s v="灯光版块"/>
    <s v="EXPLORER Ovation LED Moving Heads Light"/>
    <x v="2"/>
    <s v="只"/>
    <n v="400"/>
    <n v="30"/>
    <n v="12000"/>
  </r>
  <r>
    <x v="2"/>
    <x v="23"/>
    <s v="四头灯"/>
    <s v="4  Bulb  Flood  Light  "/>
    <x v="2"/>
    <s v="只"/>
    <n v="200"/>
    <n v="8"/>
    <n v="1600"/>
  </r>
  <r>
    <x v="2"/>
    <x v="23"/>
    <s v=" 编程"/>
    <s v="Programming"/>
    <x v="2"/>
    <s v="项"/>
    <n v="10000"/>
    <n v="1"/>
    <n v="10000"/>
  </r>
  <r>
    <x v="2"/>
    <x v="23"/>
    <s v="雾机"/>
    <s v="Fog Machine "/>
    <x v="2"/>
    <s v="台"/>
    <n v="800"/>
    <n v="2"/>
    <n v="1600"/>
  </r>
  <r>
    <x v="2"/>
    <x v="23"/>
    <s v="调光台"/>
    <s v="MA  grandMA2  Light  Console  "/>
    <x v="2"/>
    <s v="台"/>
    <n v="8000"/>
    <n v="1"/>
    <n v="8000"/>
  </r>
  <r>
    <x v="2"/>
    <x v="23"/>
    <s v="网络信号处理器"/>
    <s v="MA grandMA NSP "/>
    <x v="2"/>
    <s v="套"/>
    <n v="8000"/>
    <n v="1"/>
    <n v="8000"/>
  </r>
  <r>
    <x v="2"/>
    <x v="23"/>
    <s v="信号放大器"/>
    <s v="Lighting DA "/>
    <x v="2"/>
    <s v="台"/>
    <n v="150"/>
    <n v="6"/>
    <n v="900"/>
  </r>
  <r>
    <x v="2"/>
    <x v="23"/>
    <s v="Truss  灯光架 "/>
    <s v="33米一组，分布在场地两侧和入口处，每组33米"/>
    <x v="2"/>
    <s v="米"/>
    <n v="80"/>
    <n v="99"/>
    <n v="7920"/>
  </r>
  <r>
    <x v="2"/>
    <x v="23"/>
    <s v="追光灯     "/>
    <s v="AURORA  HMI-2500  Follow Spot "/>
    <x v="2"/>
    <s v="只"/>
    <n v="800"/>
    <n v="2"/>
    <n v="1600"/>
  </r>
  <r>
    <x v="2"/>
    <x v="23"/>
    <s v="手动葫芦(1吨,15米)"/>
    <s v="XIONGYING  HSZ-80B  Manual Hoist  "/>
    <x v="2"/>
    <s v="个"/>
    <n v="200"/>
    <n v="10"/>
    <n v="2000"/>
  </r>
  <r>
    <x v="2"/>
    <x v="23"/>
    <s v="配电箱(三相,200A)"/>
    <s v="Power  Distributor  Cabinet  "/>
    <x v="2"/>
    <s v="个"/>
    <n v="2000"/>
    <n v="3"/>
    <n v="6000"/>
  </r>
  <r>
    <x v="2"/>
    <x v="23"/>
    <s v="logo灯片"/>
    <s v="施维雅logo"/>
    <x v="2"/>
    <s v="个"/>
    <n v="120"/>
    <n v="6"/>
    <n v="720"/>
  </r>
  <r>
    <x v="2"/>
    <x v="25"/>
    <s v="电子工程师"/>
    <s v="2人/天5天"/>
    <x v="3"/>
    <s v="人次"/>
    <n v="500"/>
    <n v="10"/>
    <n v="5000"/>
  </r>
  <r>
    <x v="2"/>
    <x v="25"/>
    <s v="音频工程师"/>
    <s v="2人/天5天"/>
    <x v="3"/>
    <s v="人次"/>
    <n v="500"/>
    <n v="10"/>
    <n v="5000"/>
  </r>
  <r>
    <x v="2"/>
    <x v="25"/>
    <s v="灯光工程师"/>
    <s v="2人/天5天"/>
    <x v="3"/>
    <s v="人次"/>
    <n v="500"/>
    <n v="10"/>
    <n v="5000"/>
  </r>
  <r>
    <x v="2"/>
    <x v="25"/>
    <s v="其它技术人员"/>
    <s v="20人/天4天"/>
    <x v="3"/>
    <s v="人次"/>
    <n v="300"/>
    <n v="80"/>
    <n v="24000"/>
  </r>
  <r>
    <x v="2"/>
    <x v="26"/>
    <s v="AV部分人员交通"/>
    <s v="北京-福州（6人往返）"/>
    <x v="3"/>
    <s v="人"/>
    <n v="1500"/>
    <n v="12"/>
    <n v="18000"/>
  </r>
  <r>
    <x v="2"/>
    <x v="26"/>
    <s v="AV部分人员交通"/>
    <s v="厦门-福州（20人往返）"/>
    <x v="3"/>
    <s v="人"/>
    <n v="200"/>
    <n v="40"/>
    <n v="8000"/>
  </r>
  <r>
    <x v="2"/>
    <x v="27"/>
    <s v="物料往返运输"/>
    <s v="1辆往返2趟；北京-福州（运送滑轨）"/>
    <x v="3"/>
    <s v="趟"/>
    <n v="7000"/>
    <n v="2"/>
    <n v="14000"/>
  </r>
  <r>
    <x v="2"/>
    <x v="27"/>
    <s v="物料往返运输"/>
    <s v="2辆往返2趟；厦门-福州"/>
    <x v="3"/>
    <s v="趟"/>
    <n v="3000"/>
    <n v="4"/>
    <n v="12000"/>
  </r>
  <r>
    <x v="3"/>
    <x v="28"/>
    <s v="晚宴道具预留费用"/>
    <s v="气氛道具；荧光手环*2000+荧光棒*2000，星球大战道具"/>
    <x v="2"/>
    <s v="项"/>
    <n v="10000"/>
    <n v="1"/>
    <n v="10000"/>
  </r>
  <r>
    <x v="3"/>
    <x v="28"/>
    <s v="晚宴道具预留费用"/>
    <s v="服装费用（星际大战）"/>
    <x v="2"/>
    <s v="项"/>
    <n v="2500"/>
    <n v="2"/>
    <n v="5000"/>
  </r>
  <r>
    <x v="3"/>
    <x v="28"/>
    <s v="足球赛篮球赛道具"/>
    <s v="足球*5个+分组背心"/>
    <x v="4"/>
    <s v="个"/>
    <n v="2000"/>
    <n v="1"/>
    <n v="2000"/>
  </r>
  <r>
    <x v="3"/>
    <x v="29"/>
    <s v="音箱运费"/>
    <s v="3个音箱"/>
    <x v="4"/>
    <s v="个"/>
    <n v="500"/>
    <n v="1"/>
    <n v="500"/>
  </r>
  <r>
    <x v="4"/>
    <x v="30"/>
    <s v="晚宴DJ"/>
    <s v="DJ"/>
    <x v="2"/>
    <s v="人/天"/>
    <n v="8000"/>
    <n v="1"/>
    <n v="8000"/>
  </r>
  <r>
    <x v="4"/>
    <x v="30"/>
    <s v="晚宴开场舞蹈"/>
    <s v="星际大战舞蹈演员*8人（包含编舞）"/>
    <x v="2"/>
    <s v="人/天"/>
    <n v="3500"/>
    <n v="8"/>
    <n v="28000"/>
  </r>
  <r>
    <x v="4"/>
    <x v="30"/>
    <s v="裁判"/>
    <s v="篮球赛裁判（1个主裁1个记分员*2）"/>
    <x v="4"/>
    <s v="人/天"/>
    <n v="1500"/>
    <n v="4"/>
    <n v="6000"/>
  </r>
  <r>
    <x v="4"/>
    <x v="30"/>
    <s v="裁判"/>
    <s v="足球赛裁判（1个主裁个边裁*2）"/>
    <x v="4"/>
    <s v="人/天"/>
    <n v="1500"/>
    <n v="8"/>
    <n v="12000"/>
  </r>
  <r>
    <x v="4"/>
    <x v="30"/>
    <s v="资深摄像师"/>
    <s v="1人"/>
    <x v="1"/>
    <s v="人/天"/>
    <n v="5000"/>
    <n v="1"/>
    <n v="5000"/>
  </r>
  <r>
    <x v="4"/>
    <x v="30"/>
    <s v="摄影师"/>
    <s v="3人"/>
    <x v="1"/>
    <s v="人/天"/>
    <n v="5000"/>
    <n v="3"/>
    <n v="15000"/>
  </r>
  <r>
    <x v="4"/>
    <x v="30"/>
    <s v="摄像师"/>
    <s v="2人；足球赛、篮球赛各1人"/>
    <x v="4"/>
    <s v="人/天"/>
    <n v="3000"/>
    <n v="2"/>
    <n v="6000"/>
  </r>
  <r>
    <x v="4"/>
    <x v="30"/>
    <s v="摄影师"/>
    <s v="2人；足球赛、篮球赛各1人"/>
    <x v="4"/>
    <s v="人/天"/>
    <n v="5000"/>
    <n v="2"/>
    <n v="10000"/>
  </r>
  <r>
    <x v="4"/>
    <x v="30"/>
    <s v="资深摄像师"/>
    <s v="1人"/>
    <x v="2"/>
    <s v="人/天"/>
    <n v="5000"/>
    <n v="1"/>
    <n v="5000"/>
  </r>
  <r>
    <x v="4"/>
    <x v="30"/>
    <s v="摄影师"/>
    <s v="3人"/>
    <x v="2"/>
    <s v="人/天"/>
    <n v="5000"/>
    <n v="3"/>
    <n v="15000"/>
  </r>
  <r>
    <x v="4"/>
    <x v="30"/>
    <s v="摇臂"/>
    <s v="大会2个、晚宴2个"/>
    <x v="3"/>
    <s v="人/天"/>
    <n v="8000"/>
    <n v="4"/>
    <n v="32000"/>
  </r>
  <r>
    <x v="4"/>
    <x v="30"/>
    <s v="云摄影"/>
    <s v="微信实时上传（含设备及修图）"/>
    <x v="3"/>
    <s v="场"/>
    <n v="2500"/>
    <n v="4"/>
    <n v="10000"/>
  </r>
  <r>
    <x v="4"/>
    <x v="30"/>
    <s v="导播"/>
    <s v="导播"/>
    <x v="1"/>
    <s v="人/天"/>
    <n v="6000"/>
    <n v="1"/>
    <n v="6000"/>
  </r>
  <r>
    <x v="4"/>
    <x v="30"/>
    <s v="导播"/>
    <s v="导播"/>
    <x v="2"/>
    <s v="人/天"/>
    <n v="6000"/>
    <n v="1"/>
    <n v="6000"/>
  </r>
  <r>
    <x v="4"/>
    <x v="30"/>
    <s v="导播系统"/>
    <s v="导播台+监视器+2套录机+通话系统+配套线材等"/>
    <x v="1"/>
    <s v="套/天"/>
    <n v="5000"/>
    <n v="1"/>
    <n v="5000"/>
  </r>
  <r>
    <x v="4"/>
    <x v="30"/>
    <s v="导播系统"/>
    <s v="导播台+监视器+2套录机+通话系统+配套线材等"/>
    <x v="2"/>
    <s v="套/天"/>
    <n v="5000"/>
    <n v="1"/>
    <n v="5000"/>
  </r>
  <r>
    <x v="4"/>
    <x v="30"/>
    <s v="客户总监"/>
    <s v="此项收费适用于活动和项目执行中的人工费用，包括沟通，咨询及现场支持，不适用于创意、设计以及医学支持类工作*2人*6天"/>
    <x v="3"/>
    <s v="人/天"/>
    <n v="1000"/>
    <n v="12"/>
    <n v="12000"/>
  </r>
  <r>
    <x v="4"/>
    <x v="30"/>
    <s v="客户经理"/>
    <s v="活动把控*2人*6天"/>
    <x v="3"/>
    <s v="人/天"/>
    <n v="800"/>
    <n v="12"/>
    <n v="9600"/>
  </r>
  <r>
    <x v="4"/>
    <x v="30"/>
    <s v="客户主管"/>
    <s v="细节沟通及实施*2人*6天"/>
    <x v="3"/>
    <s v="人/天"/>
    <n v="500"/>
    <n v="12"/>
    <n v="6000"/>
  </r>
  <r>
    <x v="4"/>
    <x v="30"/>
    <s v="项目经理"/>
    <s v="各环节把控*2人*6天"/>
    <x v="3"/>
    <s v="人/天"/>
    <n v="500"/>
    <n v="12"/>
    <n v="6000"/>
  </r>
  <r>
    <x v="4"/>
    <x v="30"/>
    <s v="活动现场支持"/>
    <s v="辅助活动环节*6人*2天"/>
    <x v="3"/>
    <s v="人/天"/>
    <n v="500"/>
    <n v="12"/>
    <n v="6000"/>
  </r>
  <r>
    <x v="5"/>
    <x v="31"/>
    <s v="交通+食宿"/>
    <s v="Keynote设计师；福州往返差旅"/>
    <x v="1"/>
    <s v="人"/>
    <n v="2000"/>
    <n v="2"/>
    <n v="4000"/>
  </r>
  <r>
    <x v="5"/>
    <x v="31"/>
    <s v="前期考察"/>
    <s v="前期踩点测量等"/>
    <x v="3"/>
    <s v="人"/>
    <n v="2000"/>
    <n v="2"/>
    <n v="4000"/>
  </r>
  <r>
    <x v="5"/>
    <x v="31"/>
    <s v="交通费"/>
    <s v="8位工作人员；北京-福州往返机票"/>
    <x v="3"/>
    <s v="人/天"/>
    <n v="1500"/>
    <n v="16"/>
    <n v="24000"/>
  </r>
  <r>
    <x v="5"/>
    <x v="31"/>
    <s v="住宿费"/>
    <s v="4间工作人员5晚住宿"/>
    <x v="3"/>
    <s v="人/天"/>
    <n v="500"/>
    <n v="20"/>
    <n v="10000"/>
  </r>
  <r>
    <x v="5"/>
    <x v="31"/>
    <s v="餐费+当地交通费+通讯费"/>
    <s v="8位工作人员*6天"/>
    <x v="3"/>
    <s v="人/天"/>
    <n v="200"/>
    <n v="48"/>
    <n v="9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数据透视表3" cacheId="8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F3:I47" firstHeaderRow="2" firstDataRow="2" firstDataCol="3"/>
  <pivotFields count="9">
    <pivotField axis="axisRow" compact="0" outline="0" showAll="0" defaultSubtotal="0">
      <items count="6">
        <item x="2"/>
        <item x="5"/>
        <item x="1"/>
        <item x="4"/>
        <item x="0"/>
        <item x="3"/>
      </items>
    </pivotField>
    <pivotField axis="axisRow" compact="0" outline="0" showAll="0">
      <items count="33">
        <item x="31"/>
        <item x="15"/>
        <item x="23"/>
        <item x="0"/>
        <item x="30"/>
        <item x="22"/>
        <item x="16"/>
        <item x="24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7"/>
        <item x="18"/>
        <item x="19"/>
        <item x="20"/>
        <item x="21"/>
        <item x="25"/>
        <item x="26"/>
        <item x="27"/>
        <item x="28"/>
        <item x="29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5">
        <item x="4"/>
        <item x="0"/>
        <item x="1"/>
        <item x="2"/>
        <item x="3"/>
      </items>
    </pivotField>
    <pivotField compact="0" outline="0" showAll="0"/>
    <pivotField compact="0" outline="0" showAll="0"/>
    <pivotField compact="0" outline="0" showAll="0"/>
    <pivotField dataField="1" compact="0" outline="0" showAll="0"/>
  </pivotFields>
  <rowFields count="3">
    <field x="4"/>
    <field x="0"/>
    <field x="1"/>
  </rowFields>
  <rowItems count="43">
    <i>
      <x/>
      <x v="3"/>
      <x v="4"/>
    </i>
    <i r="1">
      <x v="4"/>
      <x v="23"/>
    </i>
    <i r="1">
      <x v="5"/>
      <x v="30"/>
    </i>
    <i r="2">
      <x v="31"/>
    </i>
    <i>
      <x v="1"/>
      <x v="4"/>
      <x v="3"/>
    </i>
    <i>
      <x v="2"/>
      <x/>
      <x v="2"/>
    </i>
    <i r="2">
      <x v="5"/>
    </i>
    <i r="2">
      <x v="7"/>
    </i>
    <i r="1">
      <x v="1"/>
      <x/>
    </i>
    <i r="1">
      <x v="2"/>
      <x v="1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3"/>
      <x v="4"/>
    </i>
    <i r="1">
      <x v="4"/>
      <x v="6"/>
    </i>
    <i r="2">
      <x v="22"/>
    </i>
    <i r="2">
      <x v="24"/>
    </i>
    <i r="2">
      <x v="26"/>
    </i>
    <i>
      <x v="3"/>
      <x/>
      <x v="2"/>
    </i>
    <i r="2">
      <x v="5"/>
    </i>
    <i r="2">
      <x v="7"/>
    </i>
    <i r="1">
      <x v="2"/>
      <x v="1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1">
      <x v="3"/>
      <x v="4"/>
    </i>
    <i r="1">
      <x v="5"/>
      <x v="30"/>
    </i>
    <i>
      <x v="4"/>
      <x/>
      <x v="27"/>
    </i>
    <i r="2">
      <x v="28"/>
    </i>
    <i r="2">
      <x v="29"/>
    </i>
    <i r="1">
      <x v="1"/>
      <x/>
    </i>
    <i r="1">
      <x v="2"/>
      <x v="1"/>
    </i>
    <i r="1">
      <x v="3"/>
      <x v="4"/>
    </i>
    <i r="1">
      <x v="4"/>
      <x v="25"/>
    </i>
    <i t="grand">
      <x/>
    </i>
  </rowItems>
  <colItems count="1">
    <i/>
  </colItems>
  <dataFields count="1">
    <dataField name="求和项:总价" fld="8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1" cacheId="6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A3:C14" firstHeaderRow="2" firstDataRow="2" firstDataCol="2"/>
  <pivotFields count="13">
    <pivotField axis="axisRow" compact="0" outline="0" showAll="0">
      <items count="7">
        <item x="5"/>
        <item x="2"/>
        <item x="3"/>
        <item x="4"/>
        <item x="1"/>
        <item x="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6">
        <item x="3"/>
        <item x="5"/>
        <item x="1"/>
        <item x="0"/>
        <item x="2"/>
        <item x="4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3"/>
    <field x="0"/>
  </rowFields>
  <rowItems count="10">
    <i>
      <x/>
      <x v="5"/>
    </i>
    <i>
      <x v="1"/>
      <x v="3"/>
    </i>
    <i>
      <x v="2"/>
      <x v="5"/>
    </i>
    <i>
      <x v="3"/>
      <x v="5"/>
    </i>
    <i>
      <x v="4"/>
      <x v="5"/>
    </i>
    <i>
      <x v="5"/>
      <x/>
    </i>
    <i r="1">
      <x v="1"/>
    </i>
    <i r="1">
      <x v="2"/>
    </i>
    <i r="1">
      <x v="4"/>
    </i>
    <i t="grand">
      <x/>
    </i>
  </rowItems>
  <colItems count="1">
    <i/>
  </colItems>
  <dataFields count="1">
    <dataField name="求和项:总价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数据透视表4" cacheId="7" applyNumberFormats="0" applyBorderFormats="0" applyFontFormats="0" applyPatternFormats="0" applyAlignmentFormats="0" applyWidthHeightFormats="1" dataCaption="值" updatedVersion="5" minRefreshableVersion="3" useAutoFormatting="1" createdVersion="5" indent="0" outline="1" outlineData="1" multipleFieldFilters="0">
  <location ref="L3:M12" firstHeaderRow="1" firstDataRow="1" firstDataCol="1"/>
  <pivotFields count="9">
    <pivotField axis="axisRow" showAll="0">
      <items count="9">
        <item x="0"/>
        <item x="6"/>
        <item x="4"/>
        <item x="3"/>
        <item x="5"/>
        <item x="2"/>
        <item x="1"/>
        <item x="7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求和项:总价_x000a_Subtot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showGridLines="0" tabSelected="1" view="pageBreakPreview" zoomScale="110" zoomScaleNormal="68" zoomScaleSheetLayoutView="110" zoomScalePageLayoutView="110" workbookViewId="0">
      <selection activeCell="F14" sqref="F14"/>
    </sheetView>
  </sheetViews>
  <sheetFormatPr baseColWidth="10" defaultColWidth="8.6640625" defaultRowHeight="17"/>
  <cols>
    <col min="1" max="1" width="9.83203125" style="5" customWidth="1"/>
    <col min="2" max="2" width="11.5" style="5" customWidth="1"/>
    <col min="3" max="3" width="44.5" style="5" customWidth="1"/>
    <col min="4" max="4" width="39.33203125" style="5" customWidth="1"/>
    <col min="5" max="5" width="14.83203125" style="5" bestFit="1" customWidth="1"/>
    <col min="6" max="16384" width="8.6640625" style="5"/>
  </cols>
  <sheetData>
    <row r="1" spans="1:5" ht="45.75" customHeight="1">
      <c r="A1" s="67" t="s">
        <v>143</v>
      </c>
      <c r="B1" s="67"/>
      <c r="C1" s="67"/>
      <c r="D1" s="67"/>
    </row>
    <row r="2" spans="1:5" ht="17" customHeight="1">
      <c r="A2" s="13" t="s">
        <v>130</v>
      </c>
      <c r="B2" s="69" t="s">
        <v>161</v>
      </c>
      <c r="C2" s="69"/>
      <c r="D2" s="6"/>
    </row>
    <row r="3" spans="1:5">
      <c r="A3" s="6" t="s">
        <v>131</v>
      </c>
      <c r="B3" s="71" t="s">
        <v>162</v>
      </c>
      <c r="C3" s="71"/>
      <c r="D3" s="6"/>
    </row>
    <row r="4" spans="1:5">
      <c r="A4" s="6" t="s">
        <v>132</v>
      </c>
      <c r="B4" s="70" t="s">
        <v>163</v>
      </c>
      <c r="C4" s="71"/>
      <c r="D4" s="6"/>
    </row>
    <row r="5" spans="1:5">
      <c r="A5" s="6" t="s">
        <v>133</v>
      </c>
      <c r="B5" s="70">
        <v>44489</v>
      </c>
      <c r="C5" s="71"/>
      <c r="D5" s="6"/>
    </row>
    <row r="6" spans="1:5">
      <c r="A6" s="6" t="s">
        <v>134</v>
      </c>
      <c r="B6" s="71" t="s">
        <v>144</v>
      </c>
      <c r="C6" s="71"/>
      <c r="D6" s="6"/>
    </row>
    <row r="7" spans="1:5">
      <c r="A7" s="6" t="s">
        <v>135</v>
      </c>
      <c r="B7" s="71">
        <v>13521275685</v>
      </c>
      <c r="C7" s="71"/>
      <c r="D7" s="6"/>
    </row>
    <row r="8" spans="1:5" ht="36" customHeight="1">
      <c r="A8" s="6"/>
      <c r="B8" s="6"/>
      <c r="C8" s="6"/>
      <c r="D8" s="6"/>
    </row>
    <row r="9" spans="1:5" ht="30" customHeight="1">
      <c r="A9" s="19" t="s">
        <v>83</v>
      </c>
      <c r="B9" s="68" t="s">
        <v>84</v>
      </c>
      <c r="C9" s="68"/>
      <c r="D9" s="19" t="s">
        <v>115</v>
      </c>
    </row>
    <row r="10" spans="1:5" s="40" customFormat="1" ht="30" customHeight="1">
      <c r="A10" s="7" t="s">
        <v>136</v>
      </c>
      <c r="B10" s="65" t="s">
        <v>153</v>
      </c>
      <c r="C10" s="66"/>
      <c r="D10" s="41">
        <f>报价明细!I4</f>
        <v>30000</v>
      </c>
    </row>
    <row r="11" spans="1:5" ht="20.25" customHeight="1">
      <c r="A11" s="7" t="s">
        <v>137</v>
      </c>
      <c r="B11" s="57" t="s">
        <v>160</v>
      </c>
      <c r="C11" s="57"/>
      <c r="D11" s="41">
        <f>报价明细!I25</f>
        <v>414334</v>
      </c>
      <c r="E11" s="10"/>
    </row>
    <row r="12" spans="1:5" ht="20.25" customHeight="1">
      <c r="A12" s="7" t="s">
        <v>138</v>
      </c>
      <c r="B12" s="58" t="s">
        <v>159</v>
      </c>
      <c r="C12" s="59"/>
      <c r="D12" s="41">
        <f>报价明细!I83</f>
        <v>521870</v>
      </c>
      <c r="E12" s="10"/>
    </row>
    <row r="13" spans="1:5">
      <c r="A13" s="7" t="s">
        <v>139</v>
      </c>
      <c r="B13" s="58" t="s">
        <v>128</v>
      </c>
      <c r="C13" s="59"/>
      <c r="D13" s="41">
        <f>报价明细!I91</f>
        <v>30200</v>
      </c>
      <c r="E13" s="14"/>
    </row>
    <row r="14" spans="1:5" ht="25.25" customHeight="1">
      <c r="A14" s="7"/>
      <c r="B14" s="60" t="s">
        <v>140</v>
      </c>
      <c r="C14" s="61"/>
      <c r="D14" s="42">
        <f>SUM(D10:D13)</f>
        <v>996404</v>
      </c>
    </row>
    <row r="15" spans="1:5" ht="30" customHeight="1">
      <c r="A15" s="62" t="s">
        <v>141</v>
      </c>
      <c r="B15" s="63"/>
      <c r="C15" s="64"/>
      <c r="D15" s="43">
        <f>D14*0.06</f>
        <v>59784.24</v>
      </c>
      <c r="E15" s="9"/>
    </row>
    <row r="16" spans="1:5" s="23" customFormat="1" ht="35" customHeight="1">
      <c r="A16" s="56" t="s">
        <v>142</v>
      </c>
      <c r="B16" s="56"/>
      <c r="C16" s="56" t="s">
        <v>0</v>
      </c>
      <c r="D16" s="22">
        <v>1056185.6299999999</v>
      </c>
    </row>
    <row r="17" spans="1:4" s="23" customFormat="1" ht="35" customHeight="1">
      <c r="A17" s="45"/>
      <c r="B17" s="6"/>
      <c r="C17" s="45"/>
      <c r="D17" s="46"/>
    </row>
    <row r="18" spans="1:4">
      <c r="A18" s="8"/>
      <c r="B18" s="6"/>
      <c r="C18" s="6"/>
      <c r="D18" s="18"/>
    </row>
    <row r="19" spans="1:4">
      <c r="A19" s="6"/>
      <c r="B19" s="6"/>
      <c r="C19" s="6"/>
      <c r="D19" s="6"/>
    </row>
    <row r="20" spans="1:4">
      <c r="A20" s="6"/>
      <c r="B20" s="6"/>
      <c r="C20" s="6"/>
      <c r="D20" s="6"/>
    </row>
    <row r="21" spans="1:4">
      <c r="A21" s="6"/>
      <c r="B21" s="6"/>
      <c r="C21" s="6"/>
      <c r="D21" s="6"/>
    </row>
    <row r="22" spans="1:4">
      <c r="A22" s="6"/>
      <c r="B22" s="6"/>
      <c r="C22" s="6"/>
      <c r="D22" s="6"/>
    </row>
    <row r="23" spans="1:4">
      <c r="A23" s="6"/>
      <c r="B23" s="6"/>
      <c r="C23" s="6"/>
      <c r="D23" s="6"/>
    </row>
    <row r="24" spans="1:4">
      <c r="A24" s="6"/>
      <c r="B24" s="6"/>
      <c r="C24" s="6"/>
      <c r="D24" s="18"/>
    </row>
    <row r="27" spans="1:4">
      <c r="B27" s="6"/>
    </row>
    <row r="28" spans="1:4">
      <c r="B28" s="6"/>
    </row>
    <row r="29" spans="1:4">
      <c r="B29" s="6"/>
    </row>
    <row r="30" spans="1:4">
      <c r="B30" s="18"/>
    </row>
    <row r="31" spans="1:4">
      <c r="B31" s="9"/>
    </row>
    <row r="32" spans="1:4">
      <c r="B32" s="9"/>
    </row>
  </sheetData>
  <mergeCells count="15">
    <mergeCell ref="B10:C10"/>
    <mergeCell ref="B12:C12"/>
    <mergeCell ref="A1:D1"/>
    <mergeCell ref="B9:C9"/>
    <mergeCell ref="B2:C2"/>
    <mergeCell ref="B4:C4"/>
    <mergeCell ref="B5:C5"/>
    <mergeCell ref="B7:C7"/>
    <mergeCell ref="B6:C6"/>
    <mergeCell ref="B3:C3"/>
    <mergeCell ref="A16:C16"/>
    <mergeCell ref="B11:C11"/>
    <mergeCell ref="B13:C13"/>
    <mergeCell ref="B14:C14"/>
    <mergeCell ref="A15:C15"/>
  </mergeCells>
  <phoneticPr fontId="3" type="noConversion"/>
  <pageMargins left="0.71" right="0.71" top="0.75000000000000011" bottom="0.75000000000000011" header="0.31" footer="0.31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47"/>
  <sheetViews>
    <sheetView topLeftCell="B4" workbookViewId="0">
      <selection activeCell="J23" sqref="J23"/>
    </sheetView>
  </sheetViews>
  <sheetFormatPr baseColWidth="10" defaultColWidth="8.6640625" defaultRowHeight="15"/>
  <cols>
    <col min="1" max="1" width="25" customWidth="1"/>
    <col min="2" max="2" width="17" customWidth="1"/>
    <col min="3" max="3" width="10" customWidth="1"/>
    <col min="6" max="6" width="19" customWidth="1"/>
    <col min="7" max="7" width="11" customWidth="1"/>
    <col min="8" max="8" width="22.33203125" customWidth="1"/>
    <col min="9" max="9" width="9.5" customWidth="1"/>
    <col min="10" max="10" width="13.83203125" bestFit="1" customWidth="1"/>
    <col min="11" max="11" width="15.83203125" customWidth="1"/>
    <col min="12" max="12" width="23.33203125" customWidth="1"/>
    <col min="13" max="13" width="23" customWidth="1"/>
  </cols>
  <sheetData>
    <row r="2" spans="1:13">
      <c r="A2" s="2" t="s">
        <v>1</v>
      </c>
      <c r="F2" s="2" t="s">
        <v>2</v>
      </c>
      <c r="L2" s="2" t="s">
        <v>3</v>
      </c>
    </row>
    <row r="3" spans="1:13">
      <c r="A3" t="s">
        <v>4</v>
      </c>
      <c r="F3" s="11" t="s">
        <v>4</v>
      </c>
      <c r="L3" t="s">
        <v>5</v>
      </c>
      <c r="M3" t="s">
        <v>6</v>
      </c>
    </row>
    <row r="4" spans="1:13">
      <c r="A4" t="s">
        <v>7</v>
      </c>
      <c r="B4" t="s">
        <v>8</v>
      </c>
      <c r="C4" t="s">
        <v>9</v>
      </c>
      <c r="F4" s="11" t="s">
        <v>7</v>
      </c>
      <c r="G4" s="11" t="s">
        <v>10</v>
      </c>
      <c r="H4" s="11" t="s">
        <v>11</v>
      </c>
      <c r="I4" t="s">
        <v>9</v>
      </c>
      <c r="L4" s="4" t="s">
        <v>12</v>
      </c>
      <c r="M4" s="3">
        <v>0</v>
      </c>
    </row>
    <row r="5" spans="1:13">
      <c r="A5" t="s">
        <v>13</v>
      </c>
      <c r="B5" t="s">
        <v>14</v>
      </c>
      <c r="C5" s="3">
        <v>0</v>
      </c>
      <c r="F5" t="s">
        <v>15</v>
      </c>
      <c r="G5" t="s">
        <v>16</v>
      </c>
      <c r="H5" t="s">
        <v>17</v>
      </c>
      <c r="I5" s="3">
        <v>34000</v>
      </c>
      <c r="J5" s="3"/>
      <c r="L5" s="4" t="s">
        <v>18</v>
      </c>
      <c r="M5" s="3">
        <v>0</v>
      </c>
    </row>
    <row r="6" spans="1:13">
      <c r="A6" t="s">
        <v>19</v>
      </c>
      <c r="B6" t="s">
        <v>20</v>
      </c>
      <c r="C6" s="3">
        <v>0</v>
      </c>
      <c r="G6" t="s">
        <v>42</v>
      </c>
      <c r="H6" t="s">
        <v>99</v>
      </c>
      <c r="I6" s="3">
        <v>1000</v>
      </c>
      <c r="J6" s="3"/>
      <c r="L6" s="4" t="s">
        <v>23</v>
      </c>
      <c r="M6" s="3">
        <v>0</v>
      </c>
    </row>
    <row r="7" spans="1:13">
      <c r="A7" t="s">
        <v>24</v>
      </c>
      <c r="B7" t="s">
        <v>14</v>
      </c>
      <c r="C7" s="3">
        <v>0</v>
      </c>
      <c r="G7" t="s">
        <v>39</v>
      </c>
      <c r="H7" t="s">
        <v>71</v>
      </c>
      <c r="I7" s="3">
        <v>2000</v>
      </c>
      <c r="J7" s="3"/>
      <c r="L7" s="4" t="s">
        <v>26</v>
      </c>
      <c r="M7" s="3">
        <v>0</v>
      </c>
    </row>
    <row r="8" spans="1:13">
      <c r="A8" t="s">
        <v>27</v>
      </c>
      <c r="B8" t="s">
        <v>14</v>
      </c>
      <c r="C8" s="3">
        <v>0</v>
      </c>
      <c r="H8" t="s">
        <v>100</v>
      </c>
      <c r="I8" s="3">
        <v>500</v>
      </c>
      <c r="J8" s="3"/>
      <c r="L8" s="4" t="s">
        <v>29</v>
      </c>
      <c r="M8" s="3">
        <v>0</v>
      </c>
    </row>
    <row r="9" spans="1:13">
      <c r="A9" t="s">
        <v>15</v>
      </c>
      <c r="B9" t="s">
        <v>14</v>
      </c>
      <c r="C9" s="3">
        <v>0</v>
      </c>
      <c r="F9" t="s">
        <v>21</v>
      </c>
      <c r="G9" t="s">
        <v>42</v>
      </c>
      <c r="H9" t="s">
        <v>43</v>
      </c>
      <c r="I9" s="3">
        <v>0</v>
      </c>
      <c r="J9" s="3"/>
      <c r="L9" s="4" t="s">
        <v>31</v>
      </c>
      <c r="M9" s="3">
        <v>0</v>
      </c>
    </row>
    <row r="10" spans="1:13">
      <c r="A10" t="s">
        <v>21</v>
      </c>
      <c r="B10" t="s">
        <v>32</v>
      </c>
      <c r="C10" s="3">
        <v>0</v>
      </c>
      <c r="F10" t="s">
        <v>27</v>
      </c>
      <c r="G10" t="s">
        <v>22</v>
      </c>
      <c r="H10" t="s">
        <v>25</v>
      </c>
      <c r="I10" s="3">
        <v>97990</v>
      </c>
      <c r="J10" s="12">
        <v>145100</v>
      </c>
      <c r="K10" s="12">
        <f>I10-J10</f>
        <v>-47110</v>
      </c>
      <c r="L10" s="4" t="s">
        <v>34</v>
      </c>
      <c r="M10" s="3">
        <v>0</v>
      </c>
    </row>
    <row r="11" spans="1:13">
      <c r="B11" t="s">
        <v>35</v>
      </c>
      <c r="C11" s="3">
        <v>0</v>
      </c>
      <c r="H11" t="s">
        <v>28</v>
      </c>
      <c r="I11" s="3">
        <v>252300</v>
      </c>
      <c r="J11" s="12">
        <v>408600</v>
      </c>
      <c r="K11" s="12">
        <f t="shared" ref="K11:K12" si="0">I11-J11</f>
        <v>-156300</v>
      </c>
      <c r="L11" s="4" t="s">
        <v>37</v>
      </c>
      <c r="M11" s="3">
        <v>0</v>
      </c>
    </row>
    <row r="12" spans="1:13">
      <c r="B12" t="s">
        <v>38</v>
      </c>
      <c r="C12" s="3">
        <v>0</v>
      </c>
      <c r="H12" t="s">
        <v>30</v>
      </c>
      <c r="I12" s="3">
        <v>51200</v>
      </c>
      <c r="J12" s="12">
        <v>60900</v>
      </c>
      <c r="K12" s="12">
        <f t="shared" si="0"/>
        <v>-9700</v>
      </c>
      <c r="L12" s="4" t="s">
        <v>40</v>
      </c>
      <c r="M12" s="3">
        <v>0</v>
      </c>
    </row>
    <row r="13" spans="1:13">
      <c r="B13" t="s">
        <v>41</v>
      </c>
      <c r="C13" s="3">
        <v>0</v>
      </c>
      <c r="G13" t="s">
        <v>33</v>
      </c>
      <c r="H13" t="s">
        <v>33</v>
      </c>
      <c r="I13" s="3">
        <v>4000</v>
      </c>
      <c r="J13" s="3"/>
    </row>
    <row r="14" spans="1:13">
      <c r="A14" t="s">
        <v>40</v>
      </c>
      <c r="C14" s="3">
        <v>0</v>
      </c>
      <c r="G14" t="s">
        <v>36</v>
      </c>
      <c r="H14" t="s">
        <v>36</v>
      </c>
      <c r="I14" s="3">
        <v>48000</v>
      </c>
      <c r="J14" s="12">
        <v>185480</v>
      </c>
      <c r="K14" s="12">
        <f>(I14+I15-J14)</f>
        <v>64972</v>
      </c>
    </row>
    <row r="15" spans="1:13">
      <c r="H15" t="s">
        <v>96</v>
      </c>
      <c r="I15" s="3">
        <v>202452</v>
      </c>
      <c r="J15" s="12"/>
      <c r="K15" s="12"/>
    </row>
    <row r="16" spans="1:13">
      <c r="H16" t="s">
        <v>97</v>
      </c>
      <c r="I16" s="3">
        <v>6300</v>
      </c>
      <c r="J16" s="3"/>
    </row>
    <row r="17" spans="6:11">
      <c r="H17" t="s">
        <v>101</v>
      </c>
      <c r="I17" s="3">
        <v>0</v>
      </c>
      <c r="J17" s="3"/>
    </row>
    <row r="18" spans="6:11">
      <c r="H18" t="s">
        <v>102</v>
      </c>
      <c r="I18" s="3">
        <v>0</v>
      </c>
      <c r="J18" s="3"/>
    </row>
    <row r="19" spans="6:11">
      <c r="H19" t="s">
        <v>103</v>
      </c>
      <c r="I19" s="3">
        <v>15000</v>
      </c>
      <c r="J19" s="3"/>
    </row>
    <row r="20" spans="6:11">
      <c r="H20" t="s">
        <v>104</v>
      </c>
      <c r="I20" s="3">
        <v>5500</v>
      </c>
      <c r="J20" s="3"/>
    </row>
    <row r="21" spans="6:11">
      <c r="H21" t="s">
        <v>98</v>
      </c>
      <c r="I21" s="3">
        <v>2000</v>
      </c>
      <c r="J21" s="3"/>
    </row>
    <row r="22" spans="6:11">
      <c r="G22" t="s">
        <v>16</v>
      </c>
      <c r="H22" t="s">
        <v>17</v>
      </c>
      <c r="I22" s="3">
        <v>31000</v>
      </c>
      <c r="J22" s="12">
        <v>57200</v>
      </c>
      <c r="K22" s="12">
        <f>I22-J22</f>
        <v>-26200</v>
      </c>
    </row>
    <row r="23" spans="6:11">
      <c r="G23" t="s">
        <v>42</v>
      </c>
      <c r="H23" t="s">
        <v>44</v>
      </c>
      <c r="I23" s="3">
        <v>1200</v>
      </c>
      <c r="J23" s="3"/>
    </row>
    <row r="24" spans="6:11">
      <c r="H24" t="s">
        <v>105</v>
      </c>
      <c r="I24" s="3">
        <v>700</v>
      </c>
      <c r="J24" s="3"/>
    </row>
    <row r="25" spans="6:11">
      <c r="H25" t="s">
        <v>46</v>
      </c>
      <c r="I25" s="3">
        <v>8000</v>
      </c>
      <c r="J25" s="3"/>
    </row>
    <row r="26" spans="6:11">
      <c r="H26" t="s">
        <v>106</v>
      </c>
      <c r="I26" s="3">
        <v>12000</v>
      </c>
      <c r="J26" s="3"/>
    </row>
    <row r="27" spans="6:11">
      <c r="F27" t="s">
        <v>24</v>
      </c>
      <c r="G27" t="s">
        <v>22</v>
      </c>
      <c r="H27" t="s">
        <v>25</v>
      </c>
      <c r="I27" s="3">
        <v>88390</v>
      </c>
      <c r="J27" s="3"/>
    </row>
    <row r="28" spans="6:11">
      <c r="H28" t="s">
        <v>28</v>
      </c>
      <c r="I28" s="3">
        <v>212600</v>
      </c>
      <c r="J28" s="12">
        <v>79800</v>
      </c>
      <c r="K28" s="12">
        <f>I28-J28</f>
        <v>132800</v>
      </c>
    </row>
    <row r="29" spans="6:11">
      <c r="H29" t="s">
        <v>30</v>
      </c>
      <c r="I29" s="3">
        <v>47700</v>
      </c>
      <c r="J29" s="12">
        <v>42400</v>
      </c>
      <c r="K29" s="12">
        <f>I29-J29</f>
        <v>5300</v>
      </c>
    </row>
    <row r="30" spans="6:11">
      <c r="G30" t="s">
        <v>36</v>
      </c>
      <c r="H30" t="s">
        <v>36</v>
      </c>
      <c r="I30" s="3">
        <v>12000</v>
      </c>
      <c r="J30" s="3"/>
    </row>
    <row r="31" spans="6:11">
      <c r="H31" t="s">
        <v>107</v>
      </c>
      <c r="I31" s="3">
        <v>10800</v>
      </c>
      <c r="J31" s="3"/>
    </row>
    <row r="32" spans="6:11">
      <c r="H32" t="s">
        <v>21</v>
      </c>
      <c r="I32" s="3">
        <v>238500</v>
      </c>
      <c r="J32" s="3"/>
    </row>
    <row r="33" spans="6:11">
      <c r="H33" t="s">
        <v>108</v>
      </c>
      <c r="I33" s="3">
        <v>10800</v>
      </c>
      <c r="J33" s="3"/>
    </row>
    <row r="34" spans="6:11">
      <c r="H34" t="s">
        <v>109</v>
      </c>
      <c r="I34" s="3">
        <v>10800</v>
      </c>
      <c r="J34" s="3"/>
    </row>
    <row r="35" spans="6:11">
      <c r="H35" t="s">
        <v>110</v>
      </c>
      <c r="I35" s="3">
        <v>10800</v>
      </c>
      <c r="J35" s="3"/>
    </row>
    <row r="36" spans="6:11">
      <c r="H36" t="s">
        <v>111</v>
      </c>
      <c r="I36" s="3">
        <v>10800</v>
      </c>
      <c r="J36" s="3"/>
    </row>
    <row r="37" spans="6:11">
      <c r="H37" t="s">
        <v>112</v>
      </c>
      <c r="I37" s="3">
        <v>10800</v>
      </c>
      <c r="J37" s="3"/>
    </row>
    <row r="38" spans="6:11">
      <c r="G38" t="s">
        <v>16</v>
      </c>
      <c r="H38" t="s">
        <v>17</v>
      </c>
      <c r="I38" s="3">
        <v>67000</v>
      </c>
      <c r="J38" s="3">
        <v>40000</v>
      </c>
      <c r="K38">
        <f>I38-J38</f>
        <v>27000</v>
      </c>
    </row>
    <row r="39" spans="6:11">
      <c r="G39" t="s">
        <v>39</v>
      </c>
      <c r="H39" t="s">
        <v>71</v>
      </c>
      <c r="I39" s="3">
        <v>15000</v>
      </c>
      <c r="J39" s="3"/>
    </row>
    <row r="40" spans="6:11">
      <c r="F40" t="s">
        <v>19</v>
      </c>
      <c r="G40" t="s">
        <v>22</v>
      </c>
      <c r="H40" t="s">
        <v>113</v>
      </c>
      <c r="I40" s="3">
        <v>39000</v>
      </c>
      <c r="J40" s="3"/>
      <c r="K40">
        <f>I40</f>
        <v>39000</v>
      </c>
    </row>
    <row r="41" spans="6:11">
      <c r="H41" t="s">
        <v>67</v>
      </c>
      <c r="I41" s="3">
        <v>26000</v>
      </c>
      <c r="K41">
        <f t="shared" ref="K41:K42" si="1">I41</f>
        <v>26000</v>
      </c>
    </row>
    <row r="42" spans="6:11">
      <c r="H42" t="s">
        <v>68</v>
      </c>
      <c r="I42" s="3">
        <v>26000</v>
      </c>
      <c r="J42" s="3"/>
      <c r="K42">
        <f t="shared" si="1"/>
        <v>26000</v>
      </c>
    </row>
    <row r="43" spans="6:11">
      <c r="G43" t="s">
        <v>33</v>
      </c>
      <c r="H43" t="s">
        <v>33</v>
      </c>
      <c r="I43" s="3">
        <v>47600</v>
      </c>
      <c r="J43" s="12">
        <v>40848</v>
      </c>
    </row>
    <row r="44" spans="6:11">
      <c r="G44" t="s">
        <v>36</v>
      </c>
      <c r="H44" t="s">
        <v>36</v>
      </c>
      <c r="I44" s="3">
        <v>36000</v>
      </c>
      <c r="J44" s="3"/>
    </row>
    <row r="45" spans="6:11">
      <c r="G45" t="s">
        <v>16</v>
      </c>
      <c r="H45" t="s">
        <v>17</v>
      </c>
      <c r="I45" s="3">
        <v>81600</v>
      </c>
      <c r="J45" s="12">
        <v>78600</v>
      </c>
    </row>
    <row r="46" spans="6:11">
      <c r="G46" t="s">
        <v>42</v>
      </c>
      <c r="H46" t="s">
        <v>114</v>
      </c>
      <c r="I46" s="3">
        <v>400</v>
      </c>
      <c r="J46" s="3"/>
    </row>
    <row r="47" spans="6:11">
      <c r="F47" t="s">
        <v>40</v>
      </c>
      <c r="I47" s="3">
        <v>1777732</v>
      </c>
      <c r="J47" s="3"/>
    </row>
  </sheetData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0"/>
  <sheetViews>
    <sheetView workbookViewId="0">
      <selection activeCell="C8" sqref="C8"/>
    </sheetView>
  </sheetViews>
  <sheetFormatPr baseColWidth="10" defaultColWidth="8.6640625" defaultRowHeight="15"/>
  <cols>
    <col min="2" max="2" width="20" customWidth="1"/>
    <col min="3" max="3" width="27.33203125" customWidth="1"/>
  </cols>
  <sheetData>
    <row r="2" spans="2:3">
      <c r="B2" s="1" t="s">
        <v>27</v>
      </c>
      <c r="C2" s="1" t="s">
        <v>74</v>
      </c>
    </row>
    <row r="3" spans="2:3">
      <c r="B3" s="1" t="s">
        <v>24</v>
      </c>
      <c r="C3" s="1" t="s">
        <v>75</v>
      </c>
    </row>
    <row r="4" spans="2:3">
      <c r="B4" s="1" t="s">
        <v>15</v>
      </c>
      <c r="C4" s="1" t="s">
        <v>76</v>
      </c>
    </row>
    <row r="5" spans="2:3">
      <c r="B5" s="1" t="s">
        <v>13</v>
      </c>
      <c r="C5" s="1" t="s">
        <v>77</v>
      </c>
    </row>
    <row r="6" spans="2:3">
      <c r="B6" s="1" t="s">
        <v>19</v>
      </c>
      <c r="C6" s="1" t="s">
        <v>78</v>
      </c>
    </row>
    <row r="7" spans="2:3">
      <c r="C7" s="1" t="s">
        <v>79</v>
      </c>
    </row>
    <row r="8" spans="2:3">
      <c r="C8" s="1" t="s">
        <v>80</v>
      </c>
    </row>
    <row r="9" spans="2:3">
      <c r="C9" s="1" t="s">
        <v>81</v>
      </c>
    </row>
    <row r="10" spans="2:3">
      <c r="C10" s="1" t="s">
        <v>82</v>
      </c>
    </row>
  </sheetData>
  <phoneticPr fontId="3" type="noConversion"/>
  <dataValidations count="1">
    <dataValidation allowBlank="1" showInputMessage="1" sqref="C2:C3" xr:uid="{00000000-0002-0000-0200-000000000000}"/>
  </dataValidations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1"/>
  <sheetViews>
    <sheetView topLeftCell="A16" workbookViewId="0">
      <selection activeCell="L22" sqref="L22"/>
    </sheetView>
  </sheetViews>
  <sheetFormatPr baseColWidth="10" defaultRowHeight="15"/>
  <cols>
    <col min="1" max="1" width="12.5" style="20" customWidth="1"/>
    <col min="2" max="2" width="20.83203125" style="20" customWidth="1"/>
    <col min="3" max="3" width="21" style="20" customWidth="1"/>
    <col min="4" max="4" width="34.6640625" style="20" customWidth="1"/>
    <col min="5" max="5" width="18.33203125" style="20" customWidth="1"/>
    <col min="6" max="8" width="10.83203125" style="20"/>
    <col min="9" max="9" width="17.33203125" style="21" customWidth="1"/>
    <col min="10" max="16384" width="10.83203125" style="20"/>
  </cols>
  <sheetData>
    <row r="1" spans="1:9" ht="17">
      <c r="A1" s="75" t="s">
        <v>117</v>
      </c>
      <c r="B1" s="75"/>
      <c r="C1" s="75"/>
      <c r="D1" s="75"/>
      <c r="E1" s="75"/>
      <c r="F1" s="75"/>
      <c r="G1" s="75"/>
      <c r="H1" s="75"/>
      <c r="I1" s="75"/>
    </row>
    <row r="2" spans="1:9" s="34" customFormat="1" ht="33" customHeight="1">
      <c r="A2" s="35" t="s">
        <v>118</v>
      </c>
      <c r="B2" s="35" t="s">
        <v>119</v>
      </c>
      <c r="C2" s="35" t="s">
        <v>120</v>
      </c>
      <c r="D2" s="35" t="s">
        <v>121</v>
      </c>
      <c r="E2" s="35" t="s">
        <v>122</v>
      </c>
      <c r="F2" s="35" t="s">
        <v>123</v>
      </c>
      <c r="G2" s="35" t="s">
        <v>124</v>
      </c>
      <c r="H2" s="36" t="s">
        <v>125</v>
      </c>
      <c r="I2" s="37" t="s">
        <v>126</v>
      </c>
    </row>
    <row r="3" spans="1:9" s="44" customFormat="1" ht="36">
      <c r="A3" s="24" t="s">
        <v>153</v>
      </c>
      <c r="B3" s="32" t="s">
        <v>153</v>
      </c>
      <c r="C3" s="25" t="s">
        <v>145</v>
      </c>
      <c r="D3" s="25" t="s">
        <v>164</v>
      </c>
      <c r="E3" s="25" t="s">
        <v>27</v>
      </c>
      <c r="F3" s="25" t="s">
        <v>129</v>
      </c>
      <c r="G3" s="26">
        <v>1000</v>
      </c>
      <c r="H3" s="27">
        <v>30</v>
      </c>
      <c r="I3" s="28">
        <f t="shared" ref="I3" si="0">G3*H3</f>
        <v>30000</v>
      </c>
    </row>
    <row r="4" spans="1:9" s="39" customFormat="1" ht="18" customHeight="1">
      <c r="A4" s="72" t="s">
        <v>154</v>
      </c>
      <c r="B4" s="73"/>
      <c r="C4" s="73"/>
      <c r="D4" s="73"/>
      <c r="E4" s="73"/>
      <c r="F4" s="73"/>
      <c r="G4" s="73"/>
      <c r="H4" s="74"/>
      <c r="I4" s="38">
        <f>I3</f>
        <v>30000</v>
      </c>
    </row>
    <row r="5" spans="1:9" ht="54">
      <c r="A5" s="15" t="s">
        <v>36</v>
      </c>
      <c r="B5" s="48" t="s">
        <v>96</v>
      </c>
      <c r="C5" s="49" t="s">
        <v>165</v>
      </c>
      <c r="D5" s="49" t="s">
        <v>146</v>
      </c>
      <c r="E5" s="16" t="s">
        <v>27</v>
      </c>
      <c r="F5" s="48" t="s">
        <v>172</v>
      </c>
      <c r="G5" s="50">
        <v>300</v>
      </c>
      <c r="H5" s="50">
        <v>192</v>
      </c>
      <c r="I5" s="31">
        <f t="shared" ref="I5:I24" si="1">G5*H5</f>
        <v>57600</v>
      </c>
    </row>
    <row r="6" spans="1:9" ht="36">
      <c r="A6" s="15" t="s">
        <v>36</v>
      </c>
      <c r="B6" s="48" t="s">
        <v>96</v>
      </c>
      <c r="C6" s="49" t="s">
        <v>166</v>
      </c>
      <c r="D6" s="49" t="s">
        <v>167</v>
      </c>
      <c r="E6" s="16" t="s">
        <v>27</v>
      </c>
      <c r="F6" s="48" t="s">
        <v>127</v>
      </c>
      <c r="G6" s="50">
        <v>165</v>
      </c>
      <c r="H6" s="50">
        <v>304</v>
      </c>
      <c r="I6" s="31">
        <f t="shared" si="1"/>
        <v>50160</v>
      </c>
    </row>
    <row r="7" spans="1:9" ht="36">
      <c r="A7" s="15" t="s">
        <v>36</v>
      </c>
      <c r="B7" s="48" t="s">
        <v>96</v>
      </c>
      <c r="C7" s="49" t="s">
        <v>166</v>
      </c>
      <c r="D7" s="49" t="s">
        <v>168</v>
      </c>
      <c r="E7" s="16" t="s">
        <v>27</v>
      </c>
      <c r="F7" s="48" t="s">
        <v>147</v>
      </c>
      <c r="G7" s="50">
        <v>300</v>
      </c>
      <c r="H7" s="50">
        <v>32</v>
      </c>
      <c r="I7" s="31">
        <f t="shared" si="1"/>
        <v>9600</v>
      </c>
    </row>
    <row r="8" spans="1:9" ht="36">
      <c r="A8" s="15" t="s">
        <v>36</v>
      </c>
      <c r="B8" s="48" t="s">
        <v>96</v>
      </c>
      <c r="C8" s="49" t="s">
        <v>169</v>
      </c>
      <c r="D8" s="49" t="s">
        <v>170</v>
      </c>
      <c r="E8" s="16" t="s">
        <v>27</v>
      </c>
      <c r="F8" s="48" t="s">
        <v>172</v>
      </c>
      <c r="G8" s="50">
        <v>150</v>
      </c>
      <c r="H8" s="51">
        <v>225.6</v>
      </c>
      <c r="I8" s="31">
        <f t="shared" si="1"/>
        <v>33840</v>
      </c>
    </row>
    <row r="9" spans="1:9" ht="18">
      <c r="A9" s="15" t="s">
        <v>36</v>
      </c>
      <c r="B9" s="48" t="s">
        <v>96</v>
      </c>
      <c r="C9" s="49" t="s">
        <v>171</v>
      </c>
      <c r="D9" s="49" t="s">
        <v>148</v>
      </c>
      <c r="E9" s="16" t="s">
        <v>27</v>
      </c>
      <c r="F9" s="48" t="s">
        <v>173</v>
      </c>
      <c r="G9" s="50">
        <v>160</v>
      </c>
      <c r="H9" s="50">
        <v>96</v>
      </c>
      <c r="I9" s="31">
        <f t="shared" si="1"/>
        <v>15360</v>
      </c>
    </row>
    <row r="10" spans="1:9" ht="36">
      <c r="A10" s="15" t="s">
        <v>36</v>
      </c>
      <c r="B10" s="48" t="s">
        <v>174</v>
      </c>
      <c r="C10" s="48" t="s">
        <v>47</v>
      </c>
      <c r="D10" s="48" t="s">
        <v>175</v>
      </c>
      <c r="E10" s="16" t="s">
        <v>27</v>
      </c>
      <c r="F10" s="47" t="s">
        <v>176</v>
      </c>
      <c r="G10" s="50">
        <v>300</v>
      </c>
      <c r="H10" s="50">
        <v>150</v>
      </c>
      <c r="I10" s="31">
        <f t="shared" si="1"/>
        <v>45000</v>
      </c>
    </row>
    <row r="11" spans="1:9" ht="18">
      <c r="A11" s="15" t="s">
        <v>36</v>
      </c>
      <c r="B11" s="48" t="s">
        <v>174</v>
      </c>
      <c r="C11" s="48" t="s">
        <v>150</v>
      </c>
      <c r="D11" s="48"/>
      <c r="E11" s="16" t="s">
        <v>27</v>
      </c>
      <c r="F11" s="47" t="s">
        <v>176</v>
      </c>
      <c r="G11" s="50">
        <v>800</v>
      </c>
      <c r="H11" s="50">
        <v>4</v>
      </c>
      <c r="I11" s="31">
        <f t="shared" si="1"/>
        <v>3200</v>
      </c>
    </row>
    <row r="12" spans="1:9" ht="18">
      <c r="A12" s="15" t="s">
        <v>36</v>
      </c>
      <c r="B12" s="48" t="s">
        <v>174</v>
      </c>
      <c r="C12" s="48" t="s">
        <v>151</v>
      </c>
      <c r="D12" s="48"/>
      <c r="E12" s="16" t="s">
        <v>27</v>
      </c>
      <c r="F12" s="47" t="s">
        <v>176</v>
      </c>
      <c r="G12" s="50">
        <v>3000</v>
      </c>
      <c r="H12" s="50">
        <v>2</v>
      </c>
      <c r="I12" s="31">
        <f t="shared" si="1"/>
        <v>6000</v>
      </c>
    </row>
    <row r="13" spans="1:9" ht="18">
      <c r="A13" s="15" t="s">
        <v>36</v>
      </c>
      <c r="B13" s="52" t="s">
        <v>177</v>
      </c>
      <c r="C13" s="52" t="s">
        <v>178</v>
      </c>
      <c r="D13" s="52" t="s">
        <v>179</v>
      </c>
      <c r="E13" s="16" t="s">
        <v>27</v>
      </c>
      <c r="F13" s="50" t="s">
        <v>191</v>
      </c>
      <c r="G13" s="50">
        <v>5000</v>
      </c>
      <c r="H13" s="50">
        <v>4</v>
      </c>
      <c r="I13" s="31">
        <f t="shared" si="1"/>
        <v>20000</v>
      </c>
    </row>
    <row r="14" spans="1:9" ht="36">
      <c r="A14" s="15" t="s">
        <v>36</v>
      </c>
      <c r="B14" s="52" t="s">
        <v>180</v>
      </c>
      <c r="C14" s="52" t="s">
        <v>181</v>
      </c>
      <c r="D14" s="52" t="s">
        <v>182</v>
      </c>
      <c r="E14" s="16" t="s">
        <v>27</v>
      </c>
      <c r="F14" s="50" t="s">
        <v>192</v>
      </c>
      <c r="G14" s="50">
        <v>1500</v>
      </c>
      <c r="H14" s="50">
        <v>42</v>
      </c>
      <c r="I14" s="31">
        <f t="shared" si="1"/>
        <v>63000</v>
      </c>
    </row>
    <row r="15" spans="1:9" ht="18">
      <c r="A15" s="15" t="s">
        <v>36</v>
      </c>
      <c r="B15" s="52" t="s">
        <v>183</v>
      </c>
      <c r="C15" s="52" t="s">
        <v>184</v>
      </c>
      <c r="D15" s="52" t="s">
        <v>185</v>
      </c>
      <c r="E15" s="16" t="s">
        <v>27</v>
      </c>
      <c r="F15" s="50" t="s">
        <v>192</v>
      </c>
      <c r="G15" s="50">
        <v>1000</v>
      </c>
      <c r="H15" s="50">
        <v>21</v>
      </c>
      <c r="I15" s="31">
        <f t="shared" si="1"/>
        <v>21000</v>
      </c>
    </row>
    <row r="16" spans="1:9" ht="36">
      <c r="A16" s="15" t="s">
        <v>36</v>
      </c>
      <c r="B16" s="52" t="s">
        <v>186</v>
      </c>
      <c r="C16" s="52" t="s">
        <v>184</v>
      </c>
      <c r="D16" s="52" t="s">
        <v>187</v>
      </c>
      <c r="E16" s="16" t="s">
        <v>27</v>
      </c>
      <c r="F16" s="50" t="s">
        <v>192</v>
      </c>
      <c r="G16" s="50">
        <v>800</v>
      </c>
      <c r="H16" s="50">
        <v>21</v>
      </c>
      <c r="I16" s="31">
        <f t="shared" si="1"/>
        <v>16800</v>
      </c>
    </row>
    <row r="17" spans="1:9" ht="18">
      <c r="A17" s="15" t="s">
        <v>36</v>
      </c>
      <c r="B17" s="52" t="s">
        <v>68</v>
      </c>
      <c r="C17" s="52"/>
      <c r="D17" s="52" t="s">
        <v>188</v>
      </c>
      <c r="E17" s="16" t="s">
        <v>27</v>
      </c>
      <c r="F17" s="50" t="s">
        <v>193</v>
      </c>
      <c r="G17" s="50">
        <v>4500</v>
      </c>
      <c r="H17" s="50">
        <v>4</v>
      </c>
      <c r="I17" s="31">
        <f t="shared" si="1"/>
        <v>18000</v>
      </c>
    </row>
    <row r="18" spans="1:9" ht="36">
      <c r="A18" s="15" t="s">
        <v>36</v>
      </c>
      <c r="B18" s="52" t="s">
        <v>16</v>
      </c>
      <c r="C18" s="52" t="s">
        <v>48</v>
      </c>
      <c r="D18" s="53" t="s">
        <v>189</v>
      </c>
      <c r="E18" s="16" t="s">
        <v>27</v>
      </c>
      <c r="F18" s="50"/>
      <c r="G18" s="50">
        <v>100</v>
      </c>
      <c r="H18" s="50">
        <v>60</v>
      </c>
      <c r="I18" s="31">
        <f t="shared" si="1"/>
        <v>6000</v>
      </c>
    </row>
    <row r="19" spans="1:9" ht="18">
      <c r="A19" s="15" t="s">
        <v>36</v>
      </c>
      <c r="B19" s="52" t="s">
        <v>190</v>
      </c>
      <c r="C19" s="52"/>
      <c r="D19" s="52" t="s">
        <v>155</v>
      </c>
      <c r="E19" s="16" t="s">
        <v>27</v>
      </c>
      <c r="F19" s="50"/>
      <c r="G19" s="50">
        <v>300</v>
      </c>
      <c r="H19" s="50">
        <v>10</v>
      </c>
      <c r="I19" s="31">
        <f t="shared" si="1"/>
        <v>3000</v>
      </c>
    </row>
    <row r="20" spans="1:9" ht="18">
      <c r="A20" s="15" t="s">
        <v>36</v>
      </c>
      <c r="B20" s="52" t="s">
        <v>37</v>
      </c>
      <c r="C20" s="52" t="s">
        <v>194</v>
      </c>
      <c r="D20" s="52" t="s">
        <v>195</v>
      </c>
      <c r="E20" s="16" t="s">
        <v>27</v>
      </c>
      <c r="F20" s="50" t="s">
        <v>198</v>
      </c>
      <c r="G20" s="50">
        <v>5</v>
      </c>
      <c r="H20" s="50">
        <v>650</v>
      </c>
      <c r="I20" s="31">
        <f t="shared" si="1"/>
        <v>3250</v>
      </c>
    </row>
    <row r="21" spans="1:9" ht="18">
      <c r="A21" s="15" t="s">
        <v>36</v>
      </c>
      <c r="B21" s="52" t="s">
        <v>37</v>
      </c>
      <c r="C21" s="52" t="s">
        <v>196</v>
      </c>
      <c r="D21" s="52" t="s">
        <v>197</v>
      </c>
      <c r="E21" s="16" t="s">
        <v>27</v>
      </c>
      <c r="F21" s="50" t="s">
        <v>198</v>
      </c>
      <c r="G21" s="50">
        <v>5</v>
      </c>
      <c r="H21" s="50">
        <v>500</v>
      </c>
      <c r="I21" s="31">
        <f t="shared" si="1"/>
        <v>2500</v>
      </c>
    </row>
    <row r="22" spans="1:9" ht="18">
      <c r="A22" s="15" t="s">
        <v>36</v>
      </c>
      <c r="B22" s="52" t="s">
        <v>286</v>
      </c>
      <c r="C22" s="52"/>
      <c r="D22" s="52" t="s">
        <v>152</v>
      </c>
      <c r="E22" s="17"/>
      <c r="F22" s="50" t="s">
        <v>127</v>
      </c>
      <c r="G22" s="50">
        <v>80</v>
      </c>
      <c r="H22" s="51">
        <v>38.299999999999997</v>
      </c>
      <c r="I22" s="31">
        <f t="shared" si="1"/>
        <v>3064</v>
      </c>
    </row>
    <row r="23" spans="1:9" ht="18">
      <c r="A23" s="15" t="s">
        <v>36</v>
      </c>
      <c r="B23" s="52" t="s">
        <v>287</v>
      </c>
      <c r="C23" s="52"/>
      <c r="D23" s="52" t="s">
        <v>288</v>
      </c>
      <c r="E23" s="17"/>
      <c r="F23" s="50" t="s">
        <v>289</v>
      </c>
      <c r="G23" s="50">
        <v>280</v>
      </c>
      <c r="H23" s="50">
        <v>32</v>
      </c>
      <c r="I23" s="31">
        <f t="shared" si="1"/>
        <v>8960</v>
      </c>
    </row>
    <row r="24" spans="1:9" ht="18">
      <c r="A24" s="15" t="s">
        <v>36</v>
      </c>
      <c r="B24" s="52" t="s">
        <v>292</v>
      </c>
      <c r="C24" s="52" t="s">
        <v>291</v>
      </c>
      <c r="D24" s="52" t="s">
        <v>290</v>
      </c>
      <c r="E24" s="17"/>
      <c r="F24" s="54"/>
      <c r="G24" s="50">
        <v>200</v>
      </c>
      <c r="H24" s="50">
        <v>140</v>
      </c>
      <c r="I24" s="31">
        <f t="shared" si="1"/>
        <v>28000</v>
      </c>
    </row>
    <row r="25" spans="1:9" s="39" customFormat="1" ht="18" customHeight="1">
      <c r="A25" s="72" t="s">
        <v>154</v>
      </c>
      <c r="B25" s="73"/>
      <c r="C25" s="73"/>
      <c r="D25" s="73"/>
      <c r="E25" s="73"/>
      <c r="F25" s="73"/>
      <c r="G25" s="73"/>
      <c r="H25" s="74"/>
      <c r="I25" s="38">
        <f>SUM(I5:I24)</f>
        <v>414334</v>
      </c>
    </row>
    <row r="26" spans="1:9" ht="18">
      <c r="A26" s="29" t="s">
        <v>159</v>
      </c>
      <c r="B26" s="48" t="s">
        <v>25</v>
      </c>
      <c r="C26" s="48" t="s">
        <v>63</v>
      </c>
      <c r="D26" s="48" t="s">
        <v>199</v>
      </c>
      <c r="E26" s="25" t="s">
        <v>27</v>
      </c>
      <c r="F26" s="47" t="s">
        <v>265</v>
      </c>
      <c r="G26" s="50">
        <v>150</v>
      </c>
      <c r="H26" s="50">
        <v>37</v>
      </c>
      <c r="I26" s="31">
        <f t="shared" ref="I26:I82" si="2">G26*H26</f>
        <v>5550</v>
      </c>
    </row>
    <row r="27" spans="1:9" ht="18">
      <c r="A27" s="29" t="s">
        <v>159</v>
      </c>
      <c r="B27" s="48" t="s">
        <v>25</v>
      </c>
      <c r="C27" s="48" t="s">
        <v>200</v>
      </c>
      <c r="D27" s="48" t="s">
        <v>201</v>
      </c>
      <c r="E27" s="30" t="s">
        <v>27</v>
      </c>
      <c r="F27" s="47" t="s">
        <v>265</v>
      </c>
      <c r="G27" s="50">
        <v>800</v>
      </c>
      <c r="H27" s="50">
        <v>2</v>
      </c>
      <c r="I27" s="31">
        <f t="shared" si="2"/>
        <v>1600</v>
      </c>
    </row>
    <row r="28" spans="1:9" ht="18">
      <c r="A28" s="29" t="s">
        <v>159</v>
      </c>
      <c r="B28" s="48" t="s">
        <v>25</v>
      </c>
      <c r="C28" s="48" t="s">
        <v>65</v>
      </c>
      <c r="D28" s="48" t="s">
        <v>202</v>
      </c>
      <c r="E28" s="30" t="s">
        <v>27</v>
      </c>
      <c r="F28" s="47" t="s">
        <v>265</v>
      </c>
      <c r="G28" s="50">
        <v>200</v>
      </c>
      <c r="H28" s="50">
        <v>8</v>
      </c>
      <c r="I28" s="31">
        <f t="shared" si="2"/>
        <v>1600</v>
      </c>
    </row>
    <row r="29" spans="1:9" ht="18">
      <c r="A29" s="29" t="s">
        <v>159</v>
      </c>
      <c r="B29" s="48" t="s">
        <v>25</v>
      </c>
      <c r="C29" s="48" t="s">
        <v>62</v>
      </c>
      <c r="D29" s="48" t="s">
        <v>203</v>
      </c>
      <c r="E29" s="25" t="s">
        <v>27</v>
      </c>
      <c r="F29" s="47" t="s">
        <v>265</v>
      </c>
      <c r="G29" s="50">
        <v>350</v>
      </c>
      <c r="H29" s="50">
        <v>60</v>
      </c>
      <c r="I29" s="31">
        <f t="shared" si="2"/>
        <v>21000</v>
      </c>
    </row>
    <row r="30" spans="1:9" ht="36">
      <c r="A30" s="29" t="s">
        <v>159</v>
      </c>
      <c r="B30" s="48" t="s">
        <v>25</v>
      </c>
      <c r="C30" s="48" t="s">
        <v>61</v>
      </c>
      <c r="D30" s="48" t="s">
        <v>204</v>
      </c>
      <c r="E30" s="25" t="s">
        <v>27</v>
      </c>
      <c r="F30" s="47" t="s">
        <v>265</v>
      </c>
      <c r="G30" s="50">
        <v>350</v>
      </c>
      <c r="H30" s="50">
        <v>50</v>
      </c>
      <c r="I30" s="31">
        <f t="shared" si="2"/>
        <v>17500</v>
      </c>
    </row>
    <row r="31" spans="1:9" ht="18">
      <c r="A31" s="29" t="s">
        <v>159</v>
      </c>
      <c r="B31" s="48" t="s">
        <v>25</v>
      </c>
      <c r="C31" s="48" t="s">
        <v>205</v>
      </c>
      <c r="D31" s="48" t="s">
        <v>206</v>
      </c>
      <c r="E31" s="25" t="s">
        <v>27</v>
      </c>
      <c r="F31" s="47" t="s">
        <v>266</v>
      </c>
      <c r="G31" s="50">
        <v>120</v>
      </c>
      <c r="H31" s="50">
        <v>1</v>
      </c>
      <c r="I31" s="31">
        <f t="shared" si="2"/>
        <v>120</v>
      </c>
    </row>
    <row r="32" spans="1:9" ht="18">
      <c r="A32" s="29" t="s">
        <v>159</v>
      </c>
      <c r="B32" s="48" t="s">
        <v>25</v>
      </c>
      <c r="C32" s="48" t="s">
        <v>93</v>
      </c>
      <c r="D32" s="48" t="s">
        <v>207</v>
      </c>
      <c r="E32" s="30" t="s">
        <v>27</v>
      </c>
      <c r="F32" s="47" t="s">
        <v>173</v>
      </c>
      <c r="G32" s="50"/>
      <c r="H32" s="50"/>
      <c r="I32" s="31">
        <f t="shared" si="2"/>
        <v>0</v>
      </c>
    </row>
    <row r="33" spans="1:9" ht="18">
      <c r="A33" s="29" t="s">
        <v>159</v>
      </c>
      <c r="B33" s="48" t="s">
        <v>25</v>
      </c>
      <c r="C33" s="48" t="s">
        <v>66</v>
      </c>
      <c r="D33" s="48" t="s">
        <v>208</v>
      </c>
      <c r="E33" s="25" t="s">
        <v>27</v>
      </c>
      <c r="F33" s="47" t="s">
        <v>267</v>
      </c>
      <c r="G33" s="50">
        <v>8000</v>
      </c>
      <c r="H33" s="50">
        <v>1</v>
      </c>
      <c r="I33" s="31">
        <f t="shared" si="2"/>
        <v>8000</v>
      </c>
    </row>
    <row r="34" spans="1:9" ht="18">
      <c r="A34" s="29" t="s">
        <v>159</v>
      </c>
      <c r="B34" s="48" t="s">
        <v>25</v>
      </c>
      <c r="C34" s="48" t="s">
        <v>209</v>
      </c>
      <c r="D34" s="48" t="s">
        <v>210</v>
      </c>
      <c r="E34" s="25" t="s">
        <v>27</v>
      </c>
      <c r="F34" s="47" t="s">
        <v>45</v>
      </c>
      <c r="G34" s="50">
        <v>10000</v>
      </c>
      <c r="H34" s="50">
        <v>2</v>
      </c>
      <c r="I34" s="31">
        <f t="shared" si="2"/>
        <v>20000</v>
      </c>
    </row>
    <row r="35" spans="1:9" ht="36">
      <c r="A35" s="29" t="s">
        <v>159</v>
      </c>
      <c r="B35" s="48" t="s">
        <v>25</v>
      </c>
      <c r="C35" s="48" t="s">
        <v>64</v>
      </c>
      <c r="D35" s="48" t="s">
        <v>211</v>
      </c>
      <c r="E35" s="25" t="s">
        <v>27</v>
      </c>
      <c r="F35" s="47" t="s">
        <v>265</v>
      </c>
      <c r="G35" s="50">
        <v>400</v>
      </c>
      <c r="H35" s="50">
        <v>50</v>
      </c>
      <c r="I35" s="31">
        <f t="shared" si="2"/>
        <v>20000</v>
      </c>
    </row>
    <row r="36" spans="1:9" ht="18">
      <c r="A36" s="29" t="s">
        <v>159</v>
      </c>
      <c r="B36" s="48" t="s">
        <v>25</v>
      </c>
      <c r="C36" s="48" t="s">
        <v>95</v>
      </c>
      <c r="D36" s="48" t="s">
        <v>212</v>
      </c>
      <c r="E36" s="30" t="s">
        <v>27</v>
      </c>
      <c r="F36" s="47" t="s">
        <v>266</v>
      </c>
      <c r="G36" s="50">
        <v>2000</v>
      </c>
      <c r="H36" s="50">
        <v>4</v>
      </c>
      <c r="I36" s="31">
        <f t="shared" si="2"/>
        <v>8000</v>
      </c>
    </row>
    <row r="37" spans="1:9" ht="18">
      <c r="A37" s="29" t="s">
        <v>159</v>
      </c>
      <c r="B37" s="48" t="s">
        <v>25</v>
      </c>
      <c r="C37" s="48" t="s">
        <v>94</v>
      </c>
      <c r="D37" s="48" t="s">
        <v>213</v>
      </c>
      <c r="E37" s="25" t="s">
        <v>27</v>
      </c>
      <c r="F37" s="47" t="s">
        <v>266</v>
      </c>
      <c r="G37" s="50">
        <v>200</v>
      </c>
      <c r="H37" s="50">
        <v>11</v>
      </c>
      <c r="I37" s="31">
        <f t="shared" si="2"/>
        <v>2200</v>
      </c>
    </row>
    <row r="38" spans="1:9" ht="18">
      <c r="A38" s="29" t="s">
        <v>159</v>
      </c>
      <c r="B38" s="48" t="s">
        <v>25</v>
      </c>
      <c r="C38" s="48" t="s">
        <v>92</v>
      </c>
      <c r="D38" s="48" t="s">
        <v>214</v>
      </c>
      <c r="E38" s="25" t="s">
        <v>27</v>
      </c>
      <c r="F38" s="47" t="s">
        <v>268</v>
      </c>
      <c r="G38" s="50">
        <v>8000</v>
      </c>
      <c r="H38" s="50">
        <v>2</v>
      </c>
      <c r="I38" s="31">
        <f t="shared" si="2"/>
        <v>16000</v>
      </c>
    </row>
    <row r="39" spans="1:9" ht="18">
      <c r="A39" s="29" t="s">
        <v>159</v>
      </c>
      <c r="B39" s="48" t="s">
        <v>25</v>
      </c>
      <c r="C39" s="48" t="s">
        <v>70</v>
      </c>
      <c r="D39" s="48" t="s">
        <v>215</v>
      </c>
      <c r="E39" s="25" t="s">
        <v>27</v>
      </c>
      <c r="F39" s="47" t="s">
        <v>267</v>
      </c>
      <c r="G39" s="50">
        <v>800</v>
      </c>
      <c r="H39" s="50">
        <v>2</v>
      </c>
      <c r="I39" s="31">
        <f t="shared" si="2"/>
        <v>1600</v>
      </c>
    </row>
    <row r="40" spans="1:9" ht="18">
      <c r="A40" s="29" t="s">
        <v>159</v>
      </c>
      <c r="B40" s="48" t="s">
        <v>25</v>
      </c>
      <c r="C40" s="48" t="s">
        <v>216</v>
      </c>
      <c r="D40" s="48" t="s">
        <v>217</v>
      </c>
      <c r="E40" s="25" t="s">
        <v>27</v>
      </c>
      <c r="F40" s="47" t="s">
        <v>267</v>
      </c>
      <c r="G40" s="50">
        <v>150</v>
      </c>
      <c r="H40" s="50">
        <v>6</v>
      </c>
      <c r="I40" s="31">
        <f t="shared" si="2"/>
        <v>900</v>
      </c>
    </row>
    <row r="41" spans="1:9" ht="36">
      <c r="A41" s="29" t="s">
        <v>159</v>
      </c>
      <c r="B41" s="48" t="s">
        <v>28</v>
      </c>
      <c r="C41" s="48" t="s">
        <v>218</v>
      </c>
      <c r="D41" s="48" t="s">
        <v>219</v>
      </c>
      <c r="E41" s="25" t="s">
        <v>27</v>
      </c>
      <c r="F41" s="47" t="s">
        <v>269</v>
      </c>
      <c r="G41" s="50">
        <v>600</v>
      </c>
      <c r="H41" s="50">
        <v>176</v>
      </c>
      <c r="I41" s="31">
        <f t="shared" si="2"/>
        <v>105600</v>
      </c>
    </row>
    <row r="42" spans="1:9" ht="36">
      <c r="A42" s="29" t="s">
        <v>159</v>
      </c>
      <c r="B42" s="48" t="s">
        <v>28</v>
      </c>
      <c r="C42" s="48" t="s">
        <v>221</v>
      </c>
      <c r="D42" s="48" t="s">
        <v>222</v>
      </c>
      <c r="E42" s="25" t="s">
        <v>27</v>
      </c>
      <c r="F42" s="47" t="s">
        <v>267</v>
      </c>
      <c r="G42" s="50">
        <v>30000</v>
      </c>
      <c r="H42" s="50">
        <v>1</v>
      </c>
      <c r="I42" s="31">
        <f t="shared" si="2"/>
        <v>30000</v>
      </c>
    </row>
    <row r="43" spans="1:9" ht="18">
      <c r="A43" s="29" t="s">
        <v>159</v>
      </c>
      <c r="B43" s="48" t="s">
        <v>28</v>
      </c>
      <c r="C43" s="48" t="s">
        <v>223</v>
      </c>
      <c r="D43" s="48" t="s">
        <v>220</v>
      </c>
      <c r="E43" s="25" t="s">
        <v>27</v>
      </c>
      <c r="F43" s="47" t="s">
        <v>267</v>
      </c>
      <c r="G43" s="50">
        <v>1000</v>
      </c>
      <c r="H43" s="50">
        <v>8</v>
      </c>
      <c r="I43" s="31">
        <f t="shared" si="2"/>
        <v>8000</v>
      </c>
    </row>
    <row r="44" spans="1:9" ht="18">
      <c r="A44" s="29" t="s">
        <v>159</v>
      </c>
      <c r="B44" s="48" t="s">
        <v>28</v>
      </c>
      <c r="C44" s="48" t="s">
        <v>49</v>
      </c>
      <c r="D44" s="48" t="s">
        <v>224</v>
      </c>
      <c r="E44" s="25" t="s">
        <v>27</v>
      </c>
      <c r="F44" s="47" t="s">
        <v>268</v>
      </c>
      <c r="G44" s="50">
        <v>10000</v>
      </c>
      <c r="H44" s="50">
        <v>2</v>
      </c>
      <c r="I44" s="31">
        <f t="shared" si="2"/>
        <v>20000</v>
      </c>
    </row>
    <row r="45" spans="1:9" ht="36">
      <c r="A45" s="29" t="s">
        <v>159</v>
      </c>
      <c r="B45" s="48" t="s">
        <v>28</v>
      </c>
      <c r="C45" s="48" t="s">
        <v>225</v>
      </c>
      <c r="D45" s="48" t="s">
        <v>226</v>
      </c>
      <c r="E45" s="25" t="s">
        <v>27</v>
      </c>
      <c r="F45" s="47" t="s">
        <v>266</v>
      </c>
      <c r="G45" s="50">
        <v>1000</v>
      </c>
      <c r="H45" s="50">
        <v>6</v>
      </c>
      <c r="I45" s="31">
        <f t="shared" si="2"/>
        <v>6000</v>
      </c>
    </row>
    <row r="46" spans="1:9" ht="36">
      <c r="A46" s="29" t="s">
        <v>159</v>
      </c>
      <c r="B46" s="48" t="s">
        <v>28</v>
      </c>
      <c r="C46" s="48" t="s">
        <v>227</v>
      </c>
      <c r="D46" s="48" t="s">
        <v>228</v>
      </c>
      <c r="E46" s="25" t="s">
        <v>27</v>
      </c>
      <c r="F46" s="47" t="s">
        <v>268</v>
      </c>
      <c r="G46" s="50">
        <v>600</v>
      </c>
      <c r="H46" s="50">
        <v>2</v>
      </c>
      <c r="I46" s="31">
        <f t="shared" si="2"/>
        <v>1200</v>
      </c>
    </row>
    <row r="47" spans="1:9" ht="18">
      <c r="A47" s="29" t="s">
        <v>159</v>
      </c>
      <c r="B47" s="48" t="s">
        <v>28</v>
      </c>
      <c r="C47" s="48" t="s">
        <v>229</v>
      </c>
      <c r="D47" s="48" t="s">
        <v>230</v>
      </c>
      <c r="E47" s="25" t="s">
        <v>27</v>
      </c>
      <c r="F47" s="47" t="s">
        <v>267</v>
      </c>
      <c r="G47" s="50">
        <v>1000</v>
      </c>
      <c r="H47" s="50">
        <v>2</v>
      </c>
      <c r="I47" s="31">
        <f t="shared" si="2"/>
        <v>2000</v>
      </c>
    </row>
    <row r="48" spans="1:9" ht="18">
      <c r="A48" s="29" t="s">
        <v>159</v>
      </c>
      <c r="B48" s="48" t="s">
        <v>28</v>
      </c>
      <c r="C48" s="48" t="s">
        <v>231</v>
      </c>
      <c r="D48" s="48" t="s">
        <v>232</v>
      </c>
      <c r="E48" s="25" t="s">
        <v>27</v>
      </c>
      <c r="F48" s="47" t="s">
        <v>266</v>
      </c>
      <c r="G48" s="50">
        <v>500</v>
      </c>
      <c r="H48" s="50">
        <v>10</v>
      </c>
      <c r="I48" s="31">
        <f t="shared" si="2"/>
        <v>5000</v>
      </c>
    </row>
    <row r="49" spans="1:9" ht="18">
      <c r="A49" s="29" t="s">
        <v>159</v>
      </c>
      <c r="B49" s="48" t="s">
        <v>28</v>
      </c>
      <c r="C49" s="48" t="s">
        <v>88</v>
      </c>
      <c r="D49" s="48" t="s">
        <v>233</v>
      </c>
      <c r="E49" s="25" t="s">
        <v>27</v>
      </c>
      <c r="F49" s="47" t="s">
        <v>266</v>
      </c>
      <c r="G49" s="50">
        <v>500</v>
      </c>
      <c r="H49" s="50">
        <v>7</v>
      </c>
      <c r="I49" s="31">
        <f t="shared" si="2"/>
        <v>3500</v>
      </c>
    </row>
    <row r="50" spans="1:9" ht="18">
      <c r="A50" s="29" t="s">
        <v>159</v>
      </c>
      <c r="B50" s="48" t="s">
        <v>28</v>
      </c>
      <c r="C50" s="48" t="s">
        <v>234</v>
      </c>
      <c r="D50" s="48" t="s">
        <v>235</v>
      </c>
      <c r="E50" s="25" t="s">
        <v>27</v>
      </c>
      <c r="F50" s="47" t="s">
        <v>267</v>
      </c>
      <c r="G50" s="50">
        <v>600</v>
      </c>
      <c r="H50" s="50">
        <v>4</v>
      </c>
      <c r="I50" s="31">
        <f t="shared" si="2"/>
        <v>2400</v>
      </c>
    </row>
    <row r="51" spans="1:9" ht="36">
      <c r="A51" s="29" t="s">
        <v>159</v>
      </c>
      <c r="B51" s="48" t="s">
        <v>28</v>
      </c>
      <c r="C51" s="48" t="s">
        <v>236</v>
      </c>
      <c r="D51" s="48" t="s">
        <v>237</v>
      </c>
      <c r="E51" s="25" t="s">
        <v>27</v>
      </c>
      <c r="F51" s="47" t="s">
        <v>266</v>
      </c>
      <c r="G51" s="50">
        <v>800</v>
      </c>
      <c r="H51" s="50">
        <v>10</v>
      </c>
      <c r="I51" s="31">
        <f t="shared" si="2"/>
        <v>8000</v>
      </c>
    </row>
    <row r="52" spans="1:9" ht="36">
      <c r="A52" s="29" t="s">
        <v>159</v>
      </c>
      <c r="B52" s="48" t="s">
        <v>28</v>
      </c>
      <c r="C52" s="48" t="s">
        <v>87</v>
      </c>
      <c r="D52" s="48" t="s">
        <v>89</v>
      </c>
      <c r="E52" s="25" t="s">
        <v>27</v>
      </c>
      <c r="F52" s="47" t="s">
        <v>270</v>
      </c>
      <c r="G52" s="50">
        <v>500</v>
      </c>
      <c r="H52" s="50">
        <v>10</v>
      </c>
      <c r="I52" s="31">
        <f t="shared" si="2"/>
        <v>5000</v>
      </c>
    </row>
    <row r="53" spans="1:9" ht="18">
      <c r="A53" s="29" t="s">
        <v>159</v>
      </c>
      <c r="B53" s="48" t="s">
        <v>28</v>
      </c>
      <c r="C53" s="48" t="s">
        <v>238</v>
      </c>
      <c r="D53" s="48" t="s">
        <v>239</v>
      </c>
      <c r="E53" s="25" t="s">
        <v>27</v>
      </c>
      <c r="F53" s="47" t="s">
        <v>45</v>
      </c>
      <c r="G53" s="50">
        <v>2000</v>
      </c>
      <c r="H53" s="50">
        <v>1</v>
      </c>
      <c r="I53" s="31">
        <f t="shared" si="2"/>
        <v>2000</v>
      </c>
    </row>
    <row r="54" spans="1:9" ht="36">
      <c r="A54" s="29" t="s">
        <v>159</v>
      </c>
      <c r="B54" s="48" t="s">
        <v>28</v>
      </c>
      <c r="C54" s="48" t="s">
        <v>86</v>
      </c>
      <c r="D54" s="48" t="s">
        <v>240</v>
      </c>
      <c r="E54" s="25" t="s">
        <v>27</v>
      </c>
      <c r="F54" s="47" t="s">
        <v>266</v>
      </c>
      <c r="G54" s="50">
        <v>1000</v>
      </c>
      <c r="H54" s="50">
        <v>2</v>
      </c>
      <c r="I54" s="31">
        <f t="shared" si="2"/>
        <v>2000</v>
      </c>
    </row>
    <row r="55" spans="1:9" ht="18">
      <c r="A55" s="29" t="s">
        <v>159</v>
      </c>
      <c r="B55" s="48" t="s">
        <v>28</v>
      </c>
      <c r="C55" s="48" t="s">
        <v>85</v>
      </c>
      <c r="D55" s="48" t="s">
        <v>241</v>
      </c>
      <c r="E55" s="25" t="s">
        <v>27</v>
      </c>
      <c r="F55" s="47" t="s">
        <v>266</v>
      </c>
      <c r="G55" s="50">
        <v>2000</v>
      </c>
      <c r="H55" s="50">
        <v>2</v>
      </c>
      <c r="I55" s="31">
        <f t="shared" si="2"/>
        <v>4000</v>
      </c>
    </row>
    <row r="56" spans="1:9" ht="36">
      <c r="A56" s="29" t="s">
        <v>159</v>
      </c>
      <c r="B56" s="48" t="s">
        <v>28</v>
      </c>
      <c r="C56" s="48" t="s">
        <v>242</v>
      </c>
      <c r="D56" s="48" t="s">
        <v>243</v>
      </c>
      <c r="E56" s="25" t="s">
        <v>27</v>
      </c>
      <c r="F56" s="47" t="s">
        <v>266</v>
      </c>
      <c r="G56" s="50">
        <v>3000</v>
      </c>
      <c r="H56" s="50">
        <v>6</v>
      </c>
      <c r="I56" s="31">
        <f t="shared" si="2"/>
        <v>18000</v>
      </c>
    </row>
    <row r="57" spans="1:9" ht="18">
      <c r="A57" s="29" t="s">
        <v>159</v>
      </c>
      <c r="B57" s="48" t="s">
        <v>28</v>
      </c>
      <c r="C57" s="48" t="s">
        <v>95</v>
      </c>
      <c r="D57" s="48" t="s">
        <v>212</v>
      </c>
      <c r="E57" s="25" t="s">
        <v>27</v>
      </c>
      <c r="F57" s="47" t="s">
        <v>149</v>
      </c>
      <c r="G57" s="50">
        <v>2000</v>
      </c>
      <c r="H57" s="50">
        <v>4</v>
      </c>
      <c r="I57" s="31">
        <f t="shared" si="2"/>
        <v>8000</v>
      </c>
    </row>
    <row r="58" spans="1:9" ht="18">
      <c r="A58" s="29" t="s">
        <v>159</v>
      </c>
      <c r="B58" s="48" t="s">
        <v>30</v>
      </c>
      <c r="C58" s="48" t="s">
        <v>50</v>
      </c>
      <c r="D58" s="48" t="s">
        <v>244</v>
      </c>
      <c r="E58" s="25" t="s">
        <v>27</v>
      </c>
      <c r="F58" s="47" t="s">
        <v>271</v>
      </c>
      <c r="G58" s="50">
        <v>1200</v>
      </c>
      <c r="H58" s="50">
        <v>16</v>
      </c>
      <c r="I58" s="31">
        <f t="shared" si="2"/>
        <v>19200</v>
      </c>
    </row>
    <row r="59" spans="1:9" ht="18">
      <c r="A59" s="29" t="s">
        <v>159</v>
      </c>
      <c r="B59" s="48" t="s">
        <v>30</v>
      </c>
      <c r="C59" s="48" t="s">
        <v>245</v>
      </c>
      <c r="D59" s="48" t="s">
        <v>246</v>
      </c>
      <c r="E59" s="25" t="s">
        <v>27</v>
      </c>
      <c r="F59" s="47" t="s">
        <v>271</v>
      </c>
      <c r="G59" s="50">
        <v>1200</v>
      </c>
      <c r="H59" s="50">
        <v>8</v>
      </c>
      <c r="I59" s="31">
        <f t="shared" si="2"/>
        <v>9600</v>
      </c>
    </row>
    <row r="60" spans="1:9" ht="18">
      <c r="A60" s="29" t="s">
        <v>159</v>
      </c>
      <c r="B60" s="48" t="s">
        <v>30</v>
      </c>
      <c r="C60" s="48" t="s">
        <v>51</v>
      </c>
      <c r="D60" s="48" t="s">
        <v>247</v>
      </c>
      <c r="E60" s="25" t="s">
        <v>27</v>
      </c>
      <c r="F60" s="47" t="s">
        <v>271</v>
      </c>
      <c r="G60" s="50">
        <v>800</v>
      </c>
      <c r="H60" s="50">
        <v>4</v>
      </c>
      <c r="I60" s="31">
        <f t="shared" si="2"/>
        <v>3200</v>
      </c>
    </row>
    <row r="61" spans="1:9" ht="18">
      <c r="A61" s="29" t="s">
        <v>159</v>
      </c>
      <c r="B61" s="48" t="s">
        <v>30</v>
      </c>
      <c r="C61" s="48" t="s">
        <v>90</v>
      </c>
      <c r="D61" s="48" t="s">
        <v>248</v>
      </c>
      <c r="E61" s="25" t="s">
        <v>27</v>
      </c>
      <c r="F61" s="47" t="s">
        <v>271</v>
      </c>
      <c r="G61" s="50">
        <v>1200</v>
      </c>
      <c r="H61" s="50">
        <v>8</v>
      </c>
      <c r="I61" s="31">
        <f t="shared" si="2"/>
        <v>9600</v>
      </c>
    </row>
    <row r="62" spans="1:9" ht="18">
      <c r="A62" s="29" t="s">
        <v>159</v>
      </c>
      <c r="B62" s="48" t="s">
        <v>30</v>
      </c>
      <c r="C62" s="48" t="s">
        <v>52</v>
      </c>
      <c r="D62" s="48" t="s">
        <v>249</v>
      </c>
      <c r="E62" s="25" t="s">
        <v>27</v>
      </c>
      <c r="F62" s="47" t="s">
        <v>267</v>
      </c>
      <c r="G62" s="50">
        <v>1000</v>
      </c>
      <c r="H62" s="50">
        <v>5</v>
      </c>
      <c r="I62" s="31">
        <f t="shared" si="2"/>
        <v>5000</v>
      </c>
    </row>
    <row r="63" spans="1:9" ht="36">
      <c r="A63" s="29" t="s">
        <v>159</v>
      </c>
      <c r="B63" s="48" t="s">
        <v>30</v>
      </c>
      <c r="C63" s="48" t="s">
        <v>53</v>
      </c>
      <c r="D63" s="48" t="s">
        <v>250</v>
      </c>
      <c r="E63" s="25" t="s">
        <v>27</v>
      </c>
      <c r="F63" s="47" t="s">
        <v>267</v>
      </c>
      <c r="G63" s="50">
        <v>4500</v>
      </c>
      <c r="H63" s="50">
        <v>1</v>
      </c>
      <c r="I63" s="31">
        <f t="shared" si="2"/>
        <v>4500</v>
      </c>
    </row>
    <row r="64" spans="1:9" ht="36">
      <c r="A64" s="29" t="s">
        <v>159</v>
      </c>
      <c r="B64" s="48" t="s">
        <v>30</v>
      </c>
      <c r="C64" s="48" t="s">
        <v>251</v>
      </c>
      <c r="D64" s="48" t="s">
        <v>252</v>
      </c>
      <c r="E64" s="25" t="s">
        <v>27</v>
      </c>
      <c r="F64" s="47" t="s">
        <v>268</v>
      </c>
      <c r="G64" s="50">
        <v>400</v>
      </c>
      <c r="H64" s="50">
        <v>8</v>
      </c>
      <c r="I64" s="31">
        <f t="shared" si="2"/>
        <v>3200</v>
      </c>
    </row>
    <row r="65" spans="1:9" s="33" customFormat="1" ht="18">
      <c r="A65" s="29" t="s">
        <v>159</v>
      </c>
      <c r="B65" s="48" t="s">
        <v>30</v>
      </c>
      <c r="C65" s="48" t="s">
        <v>253</v>
      </c>
      <c r="D65" s="48" t="s">
        <v>254</v>
      </c>
      <c r="E65" s="25" t="s">
        <v>27</v>
      </c>
      <c r="F65" s="47" t="s">
        <v>267</v>
      </c>
      <c r="G65" s="50">
        <v>1000</v>
      </c>
      <c r="H65" s="50">
        <v>6</v>
      </c>
      <c r="I65" s="31">
        <f t="shared" si="2"/>
        <v>6000</v>
      </c>
    </row>
    <row r="66" spans="1:9" ht="36">
      <c r="A66" s="29" t="s">
        <v>159</v>
      </c>
      <c r="B66" s="48" t="s">
        <v>30</v>
      </c>
      <c r="C66" s="48" t="s">
        <v>54</v>
      </c>
      <c r="D66" s="48" t="s">
        <v>255</v>
      </c>
      <c r="E66" s="25" t="s">
        <v>27</v>
      </c>
      <c r="F66" s="47" t="s">
        <v>266</v>
      </c>
      <c r="G66" s="50">
        <v>200</v>
      </c>
      <c r="H66" s="50">
        <v>8</v>
      </c>
      <c r="I66" s="31">
        <f t="shared" si="2"/>
        <v>1600</v>
      </c>
    </row>
    <row r="67" spans="1:9" ht="36">
      <c r="A67" s="29" t="s">
        <v>159</v>
      </c>
      <c r="B67" s="48" t="s">
        <v>30</v>
      </c>
      <c r="C67" s="48" t="s">
        <v>55</v>
      </c>
      <c r="D67" s="48" t="s">
        <v>256</v>
      </c>
      <c r="E67" s="25" t="s">
        <v>27</v>
      </c>
      <c r="F67" s="47" t="s">
        <v>266</v>
      </c>
      <c r="G67" s="50">
        <v>200</v>
      </c>
      <c r="H67" s="50">
        <v>8</v>
      </c>
      <c r="I67" s="31">
        <f t="shared" si="2"/>
        <v>1600</v>
      </c>
    </row>
    <row r="68" spans="1:9" ht="18">
      <c r="A68" s="29" t="s">
        <v>159</v>
      </c>
      <c r="B68" s="48" t="s">
        <v>30</v>
      </c>
      <c r="C68" s="48" t="s">
        <v>58</v>
      </c>
      <c r="D68" s="48" t="s">
        <v>257</v>
      </c>
      <c r="E68" s="25" t="s">
        <v>27</v>
      </c>
      <c r="F68" s="47" t="s">
        <v>270</v>
      </c>
      <c r="G68" s="50">
        <v>1500</v>
      </c>
      <c r="H68" s="50">
        <v>1</v>
      </c>
      <c r="I68" s="31">
        <f t="shared" si="2"/>
        <v>1500</v>
      </c>
    </row>
    <row r="69" spans="1:9" ht="18">
      <c r="A69" s="29" t="s">
        <v>159</v>
      </c>
      <c r="B69" s="48" t="s">
        <v>30</v>
      </c>
      <c r="C69" s="48" t="s">
        <v>59</v>
      </c>
      <c r="D69" s="48" t="s">
        <v>258</v>
      </c>
      <c r="E69" s="25" t="s">
        <v>27</v>
      </c>
      <c r="F69" s="47" t="s">
        <v>266</v>
      </c>
      <c r="G69" s="50">
        <v>500</v>
      </c>
      <c r="H69" s="50">
        <v>6</v>
      </c>
      <c r="I69" s="31">
        <f t="shared" si="2"/>
        <v>3000</v>
      </c>
    </row>
    <row r="70" spans="1:9" ht="36">
      <c r="A70" s="29" t="s">
        <v>159</v>
      </c>
      <c r="B70" s="48" t="s">
        <v>30</v>
      </c>
      <c r="C70" s="48" t="s">
        <v>56</v>
      </c>
      <c r="D70" s="48" t="s">
        <v>259</v>
      </c>
      <c r="E70" s="25" t="s">
        <v>27</v>
      </c>
      <c r="F70" s="47" t="s">
        <v>270</v>
      </c>
      <c r="G70" s="50">
        <v>1500</v>
      </c>
      <c r="H70" s="50">
        <v>1</v>
      </c>
      <c r="I70" s="31">
        <f t="shared" si="2"/>
        <v>1500</v>
      </c>
    </row>
    <row r="71" spans="1:9" ht="18">
      <c r="A71" s="29" t="s">
        <v>159</v>
      </c>
      <c r="B71" s="48" t="s">
        <v>30</v>
      </c>
      <c r="C71" s="48" t="s">
        <v>57</v>
      </c>
      <c r="D71" s="48" t="s">
        <v>260</v>
      </c>
      <c r="E71" s="25" t="s">
        <v>27</v>
      </c>
      <c r="F71" s="47" t="s">
        <v>266</v>
      </c>
      <c r="G71" s="50">
        <v>150</v>
      </c>
      <c r="H71" s="50">
        <v>8</v>
      </c>
      <c r="I71" s="31">
        <f t="shared" si="2"/>
        <v>1200</v>
      </c>
    </row>
    <row r="72" spans="1:9" ht="18">
      <c r="A72" s="29" t="s">
        <v>159</v>
      </c>
      <c r="B72" s="48" t="s">
        <v>30</v>
      </c>
      <c r="C72" s="48" t="s">
        <v>261</v>
      </c>
      <c r="D72" s="48" t="s">
        <v>262</v>
      </c>
      <c r="E72" s="25" t="s">
        <v>27</v>
      </c>
      <c r="F72" s="47" t="s">
        <v>45</v>
      </c>
      <c r="G72" s="50">
        <v>2000</v>
      </c>
      <c r="H72" s="50">
        <v>1</v>
      </c>
      <c r="I72" s="31">
        <f t="shared" si="2"/>
        <v>2000</v>
      </c>
    </row>
    <row r="73" spans="1:9" ht="54">
      <c r="A73" s="29" t="s">
        <v>159</v>
      </c>
      <c r="B73" s="48" t="s">
        <v>30</v>
      </c>
      <c r="C73" s="48" t="s">
        <v>91</v>
      </c>
      <c r="D73" s="48" t="s">
        <v>263</v>
      </c>
      <c r="E73" s="25" t="s">
        <v>27</v>
      </c>
      <c r="F73" s="47" t="s">
        <v>268</v>
      </c>
      <c r="G73" s="50">
        <v>700</v>
      </c>
      <c r="H73" s="50">
        <v>2</v>
      </c>
      <c r="I73" s="31">
        <f t="shared" si="2"/>
        <v>1400</v>
      </c>
    </row>
    <row r="74" spans="1:9" ht="18">
      <c r="A74" s="29" t="s">
        <v>159</v>
      </c>
      <c r="B74" s="48" t="s">
        <v>30</v>
      </c>
      <c r="C74" s="48" t="s">
        <v>60</v>
      </c>
      <c r="D74" s="48" t="s">
        <v>264</v>
      </c>
      <c r="E74" s="25" t="s">
        <v>27</v>
      </c>
      <c r="F74" s="47" t="s">
        <v>266</v>
      </c>
      <c r="G74" s="50">
        <v>300</v>
      </c>
      <c r="H74" s="50">
        <v>4</v>
      </c>
      <c r="I74" s="31">
        <f t="shared" si="2"/>
        <v>1200</v>
      </c>
    </row>
    <row r="75" spans="1:9" ht="18">
      <c r="A75" s="29" t="s">
        <v>159</v>
      </c>
      <c r="B75" s="48" t="s">
        <v>16</v>
      </c>
      <c r="C75" s="48" t="s">
        <v>272</v>
      </c>
      <c r="D75" s="48" t="s">
        <v>273</v>
      </c>
      <c r="E75" s="25" t="s">
        <v>27</v>
      </c>
      <c r="F75" s="47" t="s">
        <v>176</v>
      </c>
      <c r="G75" s="50">
        <v>500</v>
      </c>
      <c r="H75" s="50">
        <v>9</v>
      </c>
      <c r="I75" s="31">
        <f t="shared" si="2"/>
        <v>4500</v>
      </c>
    </row>
    <row r="76" spans="1:9" ht="18">
      <c r="A76" s="29" t="s">
        <v>159</v>
      </c>
      <c r="B76" s="48" t="s">
        <v>16</v>
      </c>
      <c r="C76" s="48" t="s">
        <v>272</v>
      </c>
      <c r="D76" s="48" t="s">
        <v>274</v>
      </c>
      <c r="E76" s="25" t="s">
        <v>27</v>
      </c>
      <c r="F76" s="47" t="s">
        <v>176</v>
      </c>
      <c r="G76" s="50">
        <v>500</v>
      </c>
      <c r="H76" s="50">
        <v>9</v>
      </c>
      <c r="I76" s="31">
        <f t="shared" si="2"/>
        <v>4500</v>
      </c>
    </row>
    <row r="77" spans="1:9" ht="18">
      <c r="A77" s="29" t="s">
        <v>159</v>
      </c>
      <c r="B77" s="48" t="s">
        <v>16</v>
      </c>
      <c r="C77" s="48" t="s">
        <v>272</v>
      </c>
      <c r="D77" s="48" t="s">
        <v>275</v>
      </c>
      <c r="E77" s="25" t="s">
        <v>27</v>
      </c>
      <c r="F77" s="47" t="s">
        <v>176</v>
      </c>
      <c r="G77" s="50">
        <v>500</v>
      </c>
      <c r="H77" s="50">
        <v>6</v>
      </c>
      <c r="I77" s="31">
        <f t="shared" si="2"/>
        <v>3000</v>
      </c>
    </row>
    <row r="78" spans="1:9" ht="18">
      <c r="A78" s="29" t="s">
        <v>159</v>
      </c>
      <c r="B78" s="48" t="s">
        <v>16</v>
      </c>
      <c r="C78" s="48" t="s">
        <v>272</v>
      </c>
      <c r="D78" s="48" t="s">
        <v>276</v>
      </c>
      <c r="E78" s="25" t="s">
        <v>27</v>
      </c>
      <c r="F78" s="47" t="s">
        <v>176</v>
      </c>
      <c r="G78" s="50">
        <v>300</v>
      </c>
      <c r="H78" s="50">
        <v>90</v>
      </c>
      <c r="I78" s="31">
        <f t="shared" si="2"/>
        <v>27000</v>
      </c>
    </row>
    <row r="79" spans="1:9" ht="18">
      <c r="A79" s="29" t="s">
        <v>159</v>
      </c>
      <c r="B79" s="52" t="s">
        <v>28</v>
      </c>
      <c r="C79" s="52" t="s">
        <v>277</v>
      </c>
      <c r="D79" s="52" t="s">
        <v>281</v>
      </c>
      <c r="E79" s="25" t="s">
        <v>27</v>
      </c>
      <c r="F79" s="50" t="s">
        <v>191</v>
      </c>
      <c r="G79" s="50">
        <v>800</v>
      </c>
      <c r="H79" s="50">
        <v>40</v>
      </c>
      <c r="I79" s="31">
        <f t="shared" si="2"/>
        <v>32000</v>
      </c>
    </row>
    <row r="80" spans="1:9" ht="18">
      <c r="A80" s="29" t="s">
        <v>159</v>
      </c>
      <c r="B80" s="52" t="s">
        <v>30</v>
      </c>
      <c r="C80" s="52" t="s">
        <v>278</v>
      </c>
      <c r="D80" s="52"/>
      <c r="E80" s="25" t="s">
        <v>27</v>
      </c>
      <c r="F80" s="50" t="s">
        <v>284</v>
      </c>
      <c r="G80" s="50">
        <v>80</v>
      </c>
      <c r="H80" s="50">
        <v>20</v>
      </c>
      <c r="I80" s="31">
        <f t="shared" si="2"/>
        <v>1600</v>
      </c>
    </row>
    <row r="81" spans="1:9" ht="18">
      <c r="A81" s="29" t="s">
        <v>159</v>
      </c>
      <c r="B81" s="52" t="s">
        <v>30</v>
      </c>
      <c r="C81" s="52" t="s">
        <v>279</v>
      </c>
      <c r="D81" s="52" t="s">
        <v>282</v>
      </c>
      <c r="E81" s="25" t="s">
        <v>27</v>
      </c>
      <c r="F81" s="50" t="s">
        <v>191</v>
      </c>
      <c r="G81" s="50">
        <v>800</v>
      </c>
      <c r="H81" s="50">
        <v>4</v>
      </c>
      <c r="I81" s="31">
        <f t="shared" si="2"/>
        <v>3200</v>
      </c>
    </row>
    <row r="82" spans="1:9" ht="18">
      <c r="A82" s="29" t="s">
        <v>159</v>
      </c>
      <c r="B82" s="52" t="s">
        <v>280</v>
      </c>
      <c r="C82" s="52" t="s">
        <v>69</v>
      </c>
      <c r="D82" s="52" t="s">
        <v>283</v>
      </c>
      <c r="E82" s="25" t="s">
        <v>27</v>
      </c>
      <c r="F82" s="50" t="s">
        <v>285</v>
      </c>
      <c r="G82" s="50">
        <v>8000</v>
      </c>
      <c r="H82" s="50">
        <v>2</v>
      </c>
      <c r="I82" s="31">
        <f t="shared" si="2"/>
        <v>16000</v>
      </c>
    </row>
    <row r="83" spans="1:9" s="39" customFormat="1" ht="18" customHeight="1">
      <c r="A83" s="72" t="s">
        <v>154</v>
      </c>
      <c r="B83" s="73"/>
      <c r="C83" s="73"/>
      <c r="D83" s="73"/>
      <c r="E83" s="73"/>
      <c r="F83" s="73"/>
      <c r="G83" s="73"/>
      <c r="H83" s="74"/>
      <c r="I83" s="38">
        <f>SUM(I26:I82)</f>
        <v>521870</v>
      </c>
    </row>
    <row r="84" spans="1:9" ht="18">
      <c r="A84" s="15" t="s">
        <v>16</v>
      </c>
      <c r="B84" s="48" t="s">
        <v>16</v>
      </c>
      <c r="C84" s="48" t="s">
        <v>293</v>
      </c>
      <c r="D84" s="48" t="s">
        <v>294</v>
      </c>
      <c r="E84" s="16" t="s">
        <v>27</v>
      </c>
      <c r="F84" s="47" t="s">
        <v>72</v>
      </c>
      <c r="G84" s="50">
        <v>3000</v>
      </c>
      <c r="H84" s="51">
        <v>4.5</v>
      </c>
      <c r="I84" s="31">
        <f t="shared" ref="I84:I90" si="3">G84*H84</f>
        <v>13500</v>
      </c>
    </row>
    <row r="85" spans="1:9" ht="18">
      <c r="A85" s="15" t="s">
        <v>16</v>
      </c>
      <c r="B85" s="48" t="s">
        <v>16</v>
      </c>
      <c r="C85" s="48" t="s">
        <v>293</v>
      </c>
      <c r="D85" s="48" t="s">
        <v>295</v>
      </c>
      <c r="E85" s="16" t="s">
        <v>27</v>
      </c>
      <c r="F85" s="47" t="s">
        <v>72</v>
      </c>
      <c r="G85" s="50">
        <v>5000</v>
      </c>
      <c r="H85" s="51">
        <v>1.5</v>
      </c>
      <c r="I85" s="31">
        <f t="shared" si="3"/>
        <v>7500</v>
      </c>
    </row>
    <row r="86" spans="1:9" ht="18">
      <c r="A86" s="15" t="s">
        <v>16</v>
      </c>
      <c r="B86" s="48" t="s">
        <v>16</v>
      </c>
      <c r="C86" s="48" t="s">
        <v>293</v>
      </c>
      <c r="D86" s="48" t="s">
        <v>296</v>
      </c>
      <c r="E86" s="16" t="s">
        <v>27</v>
      </c>
      <c r="F86" s="47" t="s">
        <v>72</v>
      </c>
      <c r="G86" s="50">
        <v>1500</v>
      </c>
      <c r="H86" s="50">
        <v>1</v>
      </c>
      <c r="I86" s="31">
        <f t="shared" si="3"/>
        <v>1500</v>
      </c>
    </row>
    <row r="87" spans="1:9" ht="18">
      <c r="A87" s="15" t="s">
        <v>16</v>
      </c>
      <c r="B87" s="52" t="s">
        <v>17</v>
      </c>
      <c r="C87" s="52" t="s">
        <v>297</v>
      </c>
      <c r="D87" s="52" t="s">
        <v>298</v>
      </c>
      <c r="E87" s="16" t="s">
        <v>27</v>
      </c>
      <c r="F87" s="55" t="s">
        <v>116</v>
      </c>
      <c r="G87" s="50">
        <v>1500</v>
      </c>
      <c r="H87" s="50">
        <v>2</v>
      </c>
      <c r="I87" s="31">
        <f t="shared" si="3"/>
        <v>3000</v>
      </c>
    </row>
    <row r="88" spans="1:9" ht="36">
      <c r="A88" s="15" t="s">
        <v>16</v>
      </c>
      <c r="B88" s="52" t="s">
        <v>17</v>
      </c>
      <c r="C88" s="52" t="s">
        <v>299</v>
      </c>
      <c r="D88" s="52" t="s">
        <v>157</v>
      </c>
      <c r="E88" s="16" t="s">
        <v>27</v>
      </c>
      <c r="F88" s="55" t="s">
        <v>156</v>
      </c>
      <c r="G88" s="50">
        <v>500</v>
      </c>
      <c r="H88" s="50">
        <v>2</v>
      </c>
      <c r="I88" s="31">
        <f t="shared" si="3"/>
        <v>1000</v>
      </c>
    </row>
    <row r="89" spans="1:9" ht="36">
      <c r="A89" s="15" t="s">
        <v>16</v>
      </c>
      <c r="B89" s="52" t="s">
        <v>17</v>
      </c>
      <c r="C89" s="52" t="s">
        <v>300</v>
      </c>
      <c r="D89" s="52" t="s">
        <v>301</v>
      </c>
      <c r="E89" s="16" t="s">
        <v>27</v>
      </c>
      <c r="F89" s="55" t="s">
        <v>156</v>
      </c>
      <c r="G89" s="50">
        <v>200</v>
      </c>
      <c r="H89" s="50">
        <v>13.5</v>
      </c>
      <c r="I89" s="31">
        <f t="shared" si="3"/>
        <v>2700</v>
      </c>
    </row>
    <row r="90" spans="1:9" ht="54">
      <c r="A90" s="15" t="s">
        <v>16</v>
      </c>
      <c r="B90" s="52" t="s">
        <v>17</v>
      </c>
      <c r="C90" s="52" t="s">
        <v>158</v>
      </c>
      <c r="D90" s="52" t="s">
        <v>302</v>
      </c>
      <c r="E90" s="16" t="s">
        <v>27</v>
      </c>
      <c r="F90" s="55" t="s">
        <v>73</v>
      </c>
      <c r="G90" s="50">
        <v>1000</v>
      </c>
      <c r="H90" s="50">
        <v>1</v>
      </c>
      <c r="I90" s="31">
        <f t="shared" si="3"/>
        <v>1000</v>
      </c>
    </row>
    <row r="91" spans="1:9" s="39" customFormat="1" ht="18" customHeight="1">
      <c r="A91" s="72" t="s">
        <v>154</v>
      </c>
      <c r="B91" s="73"/>
      <c r="C91" s="73"/>
      <c r="D91" s="73"/>
      <c r="E91" s="73"/>
      <c r="F91" s="73"/>
      <c r="G91" s="73"/>
      <c r="H91" s="74"/>
      <c r="I91" s="38">
        <f>SUM(I84:I90)</f>
        <v>30200</v>
      </c>
    </row>
  </sheetData>
  <protectedRanges>
    <protectedRange password="C46F" sqref="F13:F21" name="区域1_2_2_1"/>
    <protectedRange password="C46F" sqref="F79:F82" name="区域1_2_2_1_2"/>
    <protectedRange password="C46F" sqref="F22:F24" name="区域1_2_2_1_4"/>
    <protectedRange password="C46F" sqref="F87:F90" name="区域1_2_2_1_5"/>
  </protectedRanges>
  <mergeCells count="5">
    <mergeCell ref="A91:H91"/>
    <mergeCell ref="A1:I1"/>
    <mergeCell ref="A4:H4"/>
    <mergeCell ref="A25:H25"/>
    <mergeCell ref="A83:H83"/>
  </mergeCells>
  <phoneticPr fontId="3" type="noConversion"/>
  <dataValidations count="1">
    <dataValidation type="list" showInputMessage="1" showErrorMessage="1" sqref="E3 E26:E82" xr:uid="{00000000-0002-0000-0300-000001000000}">
      <formula1>#REF!</formula1>
    </dataValidation>
  </dataValidations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300-000003000000}">
          <x14:formula1>
            <xm:f>'/Volumes/Extreme SSD/2020年/02_北京四地联动-施维雅Cycle Meeting9月14-18/03_报价/01_采购报价/结算/[SERVIER 2020-2021 1st cycle meeting-结算单.xlsx]Sheet3'!#REF!</xm:f>
          </x14:formula1>
          <xm:sqref>E5:E24 E84:E90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报价汇总</vt:lpstr>
      <vt:lpstr>Sheet1</vt:lpstr>
      <vt:lpstr>Sheet3</vt:lpstr>
      <vt:lpstr>报价明细</vt:lpstr>
      <vt:lpstr>报价汇总!Print_Area</vt:lpstr>
    </vt:vector>
  </TitlesOfParts>
  <Company>Servier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AZG_CN1</dc:creator>
  <cp:lastModifiedBy>Microsoft Office User</cp:lastModifiedBy>
  <cp:lastPrinted>2019-04-24T05:45:57Z</cp:lastPrinted>
  <dcterms:created xsi:type="dcterms:W3CDTF">2013-08-05T03:23:00Z</dcterms:created>
  <dcterms:modified xsi:type="dcterms:W3CDTF">2021-11-10T06:36:48Z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