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<sst xmlns="http://schemas.openxmlformats.org/spreadsheetml/2006/main" count="69" uniqueCount="47">
  <si>
    <t>【员工差旅报销单】</t>
  </si>
  <si>
    <t>姓名:</t>
  </si>
  <si>
    <t>高博</t>
  </si>
  <si>
    <t>职位:</t>
  </si>
  <si>
    <t>助理</t>
  </si>
  <si>
    <t>发生地:</t>
  </si>
  <si>
    <t>北京、青岛</t>
  </si>
  <si>
    <t>部门:</t>
  </si>
  <si>
    <t>会奖业务6部</t>
  </si>
  <si>
    <t>发生日期:</t>
  </si>
  <si>
    <t>2023.02.11-2023.02.15</t>
  </si>
  <si>
    <t>报销日期:</t>
  </si>
  <si>
    <t>2023.03.07</t>
  </si>
  <si>
    <t>团号:</t>
  </si>
  <si>
    <t>HMEA-230036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</si>
  <si>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</si>
  <si>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</si>
  <si>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</si>
  <si>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</si>
  <si>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</si>
  <si>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</si>
  <si>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</si>
  <si>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</si>
  <si>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</si>
  <si>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</si>
  <si>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高博：2.11-2.15打车</t>
  </si>
  <si>
    <t>住宿费</t>
  </si>
  <si>
    <t>餐费</t>
  </si>
  <si>
    <t>高博：2.11-2.15用餐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</si>
  <si>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</si>
  <si>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</si>
  <si>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</si>
  <si>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</si>
  <si>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</si>
  <si>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</si>
  <si>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</si>
  <si>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</si>
  <si>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</si>
  <si>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HMEA-230222-ZJT854</t>
  </si>
  <si>
    <t>出差城市</t>
  </si>
  <si>
    <t>出差起止日期</t>
  </si>
  <si>
    <t>每天金额</t>
  </si>
  <si>
    <t>天数</t>
  </si>
  <si>
    <t>青岛</t>
  </si>
  <si>
    <t>2023.02.13-2023.02.15</t>
  </si>
  <si>
    <t>2023.02.11-2023.02.12</t>
  </si>
  <si>
    <t>周六、周日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</si>
</sst>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I18" sqref="I18:J18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" customHeight="1" spans="2:11">
      <c r="B11" s="19">
        <v>1</v>
      </c>
      <c r="C11" s="20"/>
      <c r="D11" s="21" t="s">
        <v>22</v>
      </c>
      <c r="E11" s="19" t="s">
        <v>23</v>
      </c>
      <c r="F11" s="20"/>
      <c r="G11" s="22">
        <v>0</v>
      </c>
      <c r="H11" s="22"/>
      <c r="I11" s="36"/>
      <c r="J11" s="37"/>
      <c r="K11" s="38"/>
    </row>
    <row r="12" ht="20.1" customHeight="1" spans="2:11">
      <c r="B12" s="19">
        <v>2</v>
      </c>
      <c r="C12" s="20"/>
      <c r="D12" s="23"/>
      <c r="E12" s="24" t="s">
        <v>24</v>
      </c>
      <c r="F12" s="24"/>
      <c r="G12" s="25">
        <v>256.24</v>
      </c>
      <c r="H12" s="25">
        <v>256.24</v>
      </c>
      <c r="I12" s="36"/>
      <c r="J12" s="37"/>
      <c r="K12" s="38" t="s">
        <v>25</v>
      </c>
    </row>
    <row r="13" ht="20.1" customHeight="1" spans="2:11">
      <c r="B13" s="19">
        <v>3</v>
      </c>
      <c r="C13" s="20"/>
      <c r="D13" s="23"/>
      <c r="E13" s="19" t="s">
        <v>26</v>
      </c>
      <c r="F13" s="20"/>
      <c r="G13" s="22">
        <v>0</v>
      </c>
      <c r="H13" s="22"/>
      <c r="I13" s="36"/>
      <c r="J13" s="37"/>
      <c r="K13" s="38"/>
    </row>
    <row r="14" ht="20.1" customHeight="1" spans="2:11">
      <c r="B14" s="19">
        <v>4</v>
      </c>
      <c r="C14" s="20"/>
      <c r="D14" s="23"/>
      <c r="E14" s="19" t="s">
        <v>27</v>
      </c>
      <c r="F14" s="20"/>
      <c r="G14" s="25">
        <f>229.7+63</f>
        <v>292.7</v>
      </c>
      <c r="H14" s="22">
        <v>229.7</v>
      </c>
      <c r="I14" s="36">
        <f>G14-H14</f>
        <v>63</v>
      </c>
      <c r="J14" s="37"/>
      <c r="K14" s="38" t="s">
        <v>28</v>
      </c>
    </row>
    <row r="15" ht="20.1" customHeight="1" spans="2:11">
      <c r="B15" s="19">
        <v>5</v>
      </c>
      <c r="C15" s="20"/>
      <c r="D15" s="21" t="s">
        <v>29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6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30</v>
      </c>
      <c r="C18" s="27"/>
      <c r="D18" s="27"/>
      <c r="E18" s="27"/>
      <c r="F18" s="17"/>
      <c r="G18" s="28">
        <f>SUM(G11:G17)</f>
        <v>548.94</v>
      </c>
      <c r="H18" s="28">
        <f>SUM(H11:H17)</f>
        <v>485.94</v>
      </c>
      <c r="I18" s="39">
        <f>SUM(I11:J17)</f>
        <v>63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/>
      <c r="K20" s="18" t="s">
        <v>32</v>
      </c>
    </row>
    <row r="21" ht="20.1" customHeight="1" spans="2:11">
      <c r="B21" s="29">
        <f>H18</f>
        <v>485.94</v>
      </c>
      <c r="C21" s="29"/>
      <c r="D21" s="29"/>
      <c r="E21" s="29"/>
      <c r="F21" s="29"/>
      <c r="G21" s="29">
        <f>I18</f>
        <v>63</v>
      </c>
      <c r="H21" s="29"/>
      <c r="I21" s="29"/>
      <c r="J21" s="29"/>
      <c r="K21" s="43">
        <f>SUM(B21:J21)</f>
        <v>548.94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/>
      <c r="J23" s="9" t="s">
        <v>36</v>
      </c>
      <c r="K23" s="9"/>
    </row>
    <row r="26" ht="17.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3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4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38</v>
      </c>
      <c r="K31" s="35"/>
    </row>
    <row r="32" ht="20.1" customHeight="1"/>
    <row r="33" ht="20.1" customHeight="1" spans="2:11">
      <c r="B33" s="24"/>
      <c r="C33" s="24"/>
      <c r="D33" s="30" t="s">
        <v>39</v>
      </c>
      <c r="E33" s="24" t="s">
        <v>40</v>
      </c>
      <c r="F33" s="24"/>
      <c r="G33" s="22" t="s">
        <v>41</v>
      </c>
      <c r="H33" s="22" t="s">
        <v>42</v>
      </c>
      <c r="I33" s="22" t="s">
        <v>30</v>
      </c>
      <c r="J33" s="22"/>
      <c r="K33" s="44" t="s">
        <v>21</v>
      </c>
    </row>
    <row r="34" ht="20.1" customHeight="1" spans="2:11">
      <c r="B34" s="24">
        <v>1</v>
      </c>
      <c r="C34" s="24"/>
      <c r="D34" s="31" t="s">
        <v>43</v>
      </c>
      <c r="E34" s="24" t="s">
        <v>44</v>
      </c>
      <c r="F34" s="24"/>
      <c r="G34" s="22">
        <v>100</v>
      </c>
      <c r="H34" s="22">
        <v>3</v>
      </c>
      <c r="I34" s="36">
        <f>G34*H34</f>
        <v>300</v>
      </c>
      <c r="J34" s="37"/>
      <c r="K34" s="45"/>
    </row>
    <row r="35" ht="20.1" customHeight="1" spans="2:11">
      <c r="B35" s="24">
        <v>2</v>
      </c>
      <c r="C35" s="24"/>
      <c r="D35" s="31" t="s">
        <v>43</v>
      </c>
      <c r="E35" s="24" t="s">
        <v>45</v>
      </c>
      <c r="F35" s="24"/>
      <c r="G35" s="22">
        <v>200</v>
      </c>
      <c r="H35" s="22">
        <v>2</v>
      </c>
      <c r="I35" s="36">
        <f t="shared" ref="I35:I36" si="0">G35*H35</f>
        <v>400</v>
      </c>
      <c r="J35" s="37"/>
      <c r="K35" s="44" t="s">
        <v>46</v>
      </c>
    </row>
    <row r="36" ht="20.1" customHeight="1" spans="2:11">
      <c r="B36" s="24">
        <v>3</v>
      </c>
      <c r="C36" s="24"/>
      <c r="D36" s="31"/>
      <c r="E36" s="24"/>
      <c r="F36" s="24"/>
      <c r="G36" s="22">
        <v>0</v>
      </c>
      <c r="H36" s="22">
        <v>0</v>
      </c>
      <c r="I36" s="36">
        <f t="shared" si="0"/>
        <v>0</v>
      </c>
      <c r="J36" s="37"/>
      <c r="K36" s="45"/>
    </row>
    <row r="37" ht="20.1" customHeight="1" spans="2:11">
      <c r="B37" s="16" t="s">
        <v>30</v>
      </c>
      <c r="C37" s="27"/>
      <c r="D37" s="27"/>
      <c r="E37" s="27"/>
      <c r="F37" s="17"/>
      <c r="G37" s="28"/>
      <c r="H37" s="28">
        <f>SUM(H19:H36)</f>
        <v>5</v>
      </c>
      <c r="I37" s="39">
        <f>SUM(I34:J36)</f>
        <v>700</v>
      </c>
      <c r="J37" s="40"/>
      <c r="K37" s="41"/>
    </row>
    <row r="38" ht="20.1" customHeight="1" spans="2:11">
      <c r="B38" s="9" t="s">
        <v>33</v>
      </c>
      <c r="C38" s="9"/>
      <c r="D38" s="9"/>
      <c r="E38" s="9"/>
      <c r="F38" s="9" t="s">
        <v>34</v>
      </c>
      <c r="G38" s="9" t="s">
        <v>35</v>
      </c>
      <c r="H38" s="9"/>
      <c r="I38" s="9"/>
      <c r="J38" s="9" t="s">
        <v>36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2023-03-07T10:24:47Z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DC42F440132447169B5C43977609298F</vt:lpwstr>
  </property>
</Properties>
</file>