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预算单" sheetId="3" r:id="rId1"/>
  </sheets>
  <calcPr calcId="144525" concurrentCalc="0"/>
</workbook>
</file>

<file path=xl/sharedStrings.xml><?xml version="1.0" encoding="utf-8"?>
<sst xmlns="http://schemas.openxmlformats.org/spreadsheetml/2006/main" count="59" uniqueCount="55">
  <si>
    <t>VENUE:</t>
  </si>
  <si>
    <t>东营</t>
  </si>
  <si>
    <t>别克七区2022三季度服务运营会议</t>
  </si>
  <si>
    <t>Number of person:</t>
  </si>
  <si>
    <t>内容</t>
  </si>
  <si>
    <t>规格</t>
  </si>
  <si>
    <t>次数</t>
  </si>
  <si>
    <t>数量</t>
  </si>
  <si>
    <t>单价</t>
  </si>
  <si>
    <t>费用</t>
  </si>
  <si>
    <t>会场费用及物料费用</t>
  </si>
  <si>
    <t>上午半天报道，8.3</t>
  </si>
  <si>
    <t>单双同价  538含早</t>
  </si>
  <si>
    <t>下午半天全员会议，8.3</t>
  </si>
  <si>
    <t>2F御礼厅475平米，半天大会，课桌+剧院式</t>
  </si>
  <si>
    <t>主会场LED及音响设备</t>
  </si>
  <si>
    <t>主会场LED P3，7.5m*4m平及音响设备，含安装、操控</t>
  </si>
  <si>
    <t>背景板</t>
  </si>
  <si>
    <t>大堂签到背景板，宝丽布行架，3m*2.6m</t>
  </si>
  <si>
    <t>讲台贴</t>
  </si>
  <si>
    <t>KT板，宽0.75m，高1.1m</t>
  </si>
  <si>
    <t>指示牌</t>
  </si>
  <si>
    <t>门型展架，宽0.8m，高1.8m</t>
  </si>
  <si>
    <t>舞台地毯</t>
  </si>
  <si>
    <t>灰色拉绒，含舞台侧面</t>
  </si>
  <si>
    <t>延展设计费用</t>
  </si>
  <si>
    <t>次</t>
  </si>
  <si>
    <t>搭建人工以及运输费用</t>
  </si>
  <si>
    <t>小计</t>
  </si>
  <si>
    <t>圆桌晚宴</t>
  </si>
  <si>
    <t>主桌，16人/桌</t>
  </si>
  <si>
    <t>其他共14桌，10人/桌</t>
  </si>
  <si>
    <t>茶歇</t>
  </si>
  <si>
    <t>90人</t>
  </si>
  <si>
    <t>晚宴红酒</t>
  </si>
  <si>
    <t>君顶天骄干红，750ml*6瓶/箱，买4箱赠4箱</t>
  </si>
  <si>
    <t>晚宴啤酒</t>
  </si>
  <si>
    <t>青岛啤酒小金棕瓶，296ml*24瓶/箱</t>
  </si>
  <si>
    <t>会议用水</t>
  </si>
  <si>
    <t>怡宝纯净水，555ml*12瓶/箱</t>
  </si>
  <si>
    <t>VIP房间物品</t>
  </si>
  <si>
    <t>牛奶+食品</t>
  </si>
  <si>
    <t>工作人员</t>
  </si>
  <si>
    <t>往返交通</t>
  </si>
  <si>
    <t>2人北京往返威海</t>
  </si>
  <si>
    <t>住宿</t>
  </si>
  <si>
    <t>2人一间</t>
  </si>
  <si>
    <t>工作人员费用</t>
  </si>
  <si>
    <t>2日2人，3日5人，4日2人</t>
  </si>
  <si>
    <t>用餐</t>
  </si>
  <si>
    <t>2人工作餐</t>
  </si>
  <si>
    <t>总计</t>
  </si>
  <si>
    <t>服务费</t>
  </si>
  <si>
    <r>
      <rPr>
        <b/>
        <sz val="10"/>
        <color theme="1"/>
        <rFont val="微软雅黑"/>
        <charset val="134"/>
      </rPr>
      <t>不含税合计（VAT6%）</t>
    </r>
    <r>
      <rPr>
        <b/>
        <sz val="10"/>
        <color rgb="FFC00000"/>
        <rFont val="微软雅黑"/>
        <charset val="134"/>
      </rPr>
      <t>PO金额87000</t>
    </r>
  </si>
  <si>
    <t>不含税优惠价（VAT6%）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</si>
</sst>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_);[Red]\(0.0\)"/>
    <numFmt numFmtId="178" formatCode="0_ "/>
  </numFmts>
  <fonts count="30">
    <font>
      <sz val="11"/>
      <color theme="1"/>
      <name val="等线"/>
      <charset val="134"/>
      <scheme val="minor"/>
    </font>
    <font>
      <b/>
      <sz val="12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0"/>
      <color rgb="FFC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28" fillId="0" borderId="0" applyBorder="0">
      <alignment vertical="center"/>
    </xf>
  </cellStyleXfs>
  <cellXfs count="35">
    <xf numFmtId="0" fontId="0" fillId="0" borderId="0" xfId="0"/>
    <xf numFmtId="0" fontId="1" fillId="2" borderId="1" xfId="5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 wrapText="1"/>
    </xf>
    <xf numFmtId="0" fontId="4" fillId="3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176" fontId="4" fillId="3" borderId="1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vertical="center" wrapText="1"/>
    </xf>
    <xf numFmtId="0" fontId="2" fillId="3" borderId="1" xfId="49" applyFont="1" applyFill="1" applyBorder="1" applyAlignment="1">
      <alignment horizontal="left" vertical="center" wrapText="1"/>
    </xf>
    <xf numFmtId="176" fontId="2" fillId="3" borderId="1" xfId="49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2" fillId="0" borderId="1" xfId="49" applyFont="1" applyBorder="1" applyAlignment="1">
      <alignment horizontal="left" vertical="center" wrapText="1"/>
    </xf>
    <xf numFmtId="176" fontId="2" fillId="0" borderId="1" xfId="4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77" fontId="2" fillId="3" borderId="1" xfId="49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left" vertical="center" wrapText="1"/>
    </xf>
    <xf numFmtId="0" fontId="3" fillId="3" borderId="4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3" borderId="4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178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9" workbookViewId="0">
      <selection activeCell="H17" sqref="H17"/>
    </sheetView>
  </sheetViews>
  <sheetFormatPr defaultColWidth="9" defaultRowHeight="14"/>
  <cols>
    <col min="1" max="1" width="10.4827586206897" customWidth="1"/>
    <col min="2" max="2" width="40.551724137931" customWidth="1"/>
    <col min="3" max="3" width="47.4396551724138" customWidth="1"/>
    <col min="4" max="4" width="7.77586206896552" customWidth="1"/>
    <col min="5" max="6" width="7.21551724137931" customWidth="1"/>
    <col min="7" max="7" width="8.77586206896552" customWidth="1"/>
    <col min="8" max="8" width="38" customWidth="1"/>
  </cols>
  <sheetData>
    <row r="1" ht="16.9" spans="1:8">
      <c r="A1" s="1"/>
      <c r="B1" s="1"/>
      <c r="C1" s="1"/>
      <c r="D1" s="1"/>
      <c r="E1" s="1"/>
      <c r="F1" s="1"/>
      <c r="G1" s="1"/>
      <c r="H1" s="2"/>
    </row>
    <row r="2" ht="16" customHeight="1" spans="1:8">
      <c r="A2" s="3" t="s">
        <v>0</v>
      </c>
      <c r="B2" s="4" t="s">
        <v>1</v>
      </c>
      <c r="C2" s="5" t="s">
        <v>2</v>
      </c>
      <c r="D2" s="5"/>
      <c r="E2" s="5"/>
      <c r="F2" s="5"/>
      <c r="G2" s="5"/>
      <c r="H2" s="2"/>
    </row>
    <row r="3" ht="29" spans="1:8">
      <c r="A3" s="6" t="s">
        <v>3</v>
      </c>
      <c r="B3" s="7">
        <v>170</v>
      </c>
      <c r="C3" s="5"/>
      <c r="D3" s="5"/>
      <c r="E3" s="5"/>
      <c r="F3" s="5"/>
      <c r="G3" s="5"/>
      <c r="H3" s="2"/>
    </row>
    <row r="4" ht="16" customHeight="1" spans="1:8">
      <c r="A4" s="8" t="s">
        <v>4</v>
      </c>
      <c r="B4" s="8"/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2"/>
    </row>
    <row r="5" ht="16" customHeight="1" spans="1:8">
      <c r="A5" s="10" t="s">
        <v>10</v>
      </c>
      <c r="B5" s="11" t="s">
        <v>11</v>
      </c>
      <c r="C5" s="12" t="s">
        <v>12</v>
      </c>
      <c r="D5" s="13"/>
      <c r="E5" s="13"/>
      <c r="F5" s="14"/>
      <c r="G5" s="14"/>
      <c r="H5" s="2"/>
    </row>
    <row r="6" ht="16" customHeight="1" spans="1:8">
      <c r="A6" s="15"/>
      <c r="B6" s="16" t="s">
        <v>13</v>
      </c>
      <c r="C6" s="17" t="s">
        <v>14</v>
      </c>
      <c r="D6" s="18">
        <v>1</v>
      </c>
      <c r="E6" s="18">
        <v>1</v>
      </c>
      <c r="F6" s="19">
        <v>6000</v>
      </c>
      <c r="G6" s="19">
        <f t="shared" ref="G6:G13" si="0">D6*E6*F6</f>
        <v>6000</v>
      </c>
      <c r="H6" s="2"/>
    </row>
    <row r="7" ht="16" customHeight="1" spans="1:8">
      <c r="A7" s="15"/>
      <c r="B7" s="20" t="s">
        <v>15</v>
      </c>
      <c r="C7" s="17" t="s">
        <v>16</v>
      </c>
      <c r="D7" s="18">
        <v>1</v>
      </c>
      <c r="E7" s="18">
        <v>30</v>
      </c>
      <c r="F7" s="19">
        <v>280</v>
      </c>
      <c r="G7" s="19">
        <f t="shared" si="0"/>
        <v>8400</v>
      </c>
      <c r="H7" s="21"/>
    </row>
    <row r="8" ht="16" customHeight="1" spans="1:8">
      <c r="A8" s="15"/>
      <c r="B8" s="20" t="s">
        <v>17</v>
      </c>
      <c r="C8" s="17" t="s">
        <v>18</v>
      </c>
      <c r="D8" s="13">
        <v>1</v>
      </c>
      <c r="E8" s="22">
        <v>7.8</v>
      </c>
      <c r="F8" s="14">
        <v>180</v>
      </c>
      <c r="G8" s="19">
        <f t="shared" si="0"/>
        <v>1404</v>
      </c>
      <c r="H8" s="2"/>
    </row>
    <row r="9" ht="16" customHeight="1" spans="1:8">
      <c r="A9" s="15"/>
      <c r="B9" s="20" t="s">
        <v>19</v>
      </c>
      <c r="C9" s="17" t="s">
        <v>20</v>
      </c>
      <c r="D9" s="18">
        <v>1</v>
      </c>
      <c r="E9" s="18">
        <v>1</v>
      </c>
      <c r="F9" s="19">
        <v>120</v>
      </c>
      <c r="G9" s="19">
        <f t="shared" si="0"/>
        <v>120</v>
      </c>
      <c r="H9" s="2"/>
    </row>
    <row r="10" ht="16" customHeight="1" spans="1:8">
      <c r="A10" s="15"/>
      <c r="B10" s="23" t="s">
        <v>21</v>
      </c>
      <c r="C10" s="17" t="s">
        <v>22</v>
      </c>
      <c r="D10" s="18">
        <v>1</v>
      </c>
      <c r="E10" s="18">
        <v>8</v>
      </c>
      <c r="F10" s="19">
        <v>280</v>
      </c>
      <c r="G10" s="19">
        <f t="shared" si="0"/>
        <v>2240</v>
      </c>
      <c r="H10" s="2"/>
    </row>
    <row r="11" ht="16" customHeight="1" spans="1:8">
      <c r="A11" s="15"/>
      <c r="B11" s="20" t="s">
        <v>23</v>
      </c>
      <c r="C11" s="17" t="s">
        <v>24</v>
      </c>
      <c r="D11" s="18">
        <v>1</v>
      </c>
      <c r="E11" s="18">
        <v>40</v>
      </c>
      <c r="F11" s="19">
        <v>20</v>
      </c>
      <c r="G11" s="19">
        <f t="shared" si="0"/>
        <v>800</v>
      </c>
      <c r="H11" s="2"/>
    </row>
    <row r="12" ht="16" customHeight="1" spans="1:8">
      <c r="A12" s="15"/>
      <c r="B12" s="20" t="s">
        <v>25</v>
      </c>
      <c r="C12" s="17" t="s">
        <v>26</v>
      </c>
      <c r="D12" s="18">
        <v>1</v>
      </c>
      <c r="E12" s="18">
        <v>1</v>
      </c>
      <c r="F12" s="19">
        <v>3000</v>
      </c>
      <c r="G12" s="19">
        <f t="shared" si="0"/>
        <v>3000</v>
      </c>
      <c r="H12" s="2"/>
    </row>
    <row r="13" ht="16" customHeight="1" spans="1:8">
      <c r="A13" s="24"/>
      <c r="B13" s="20" t="s">
        <v>27</v>
      </c>
      <c r="C13" s="17" t="s">
        <v>26</v>
      </c>
      <c r="D13" s="18">
        <v>1</v>
      </c>
      <c r="E13" s="18">
        <v>1</v>
      </c>
      <c r="F13" s="19">
        <v>1500</v>
      </c>
      <c r="G13" s="19">
        <f t="shared" si="0"/>
        <v>1500</v>
      </c>
      <c r="H13" s="2"/>
    </row>
    <row r="14" ht="16" customHeight="1" spans="1:8">
      <c r="A14" s="4"/>
      <c r="B14" s="4"/>
      <c r="C14" s="4"/>
      <c r="D14" s="4"/>
      <c r="E14" s="4"/>
      <c r="F14" s="25" t="s">
        <v>28</v>
      </c>
      <c r="G14" s="25">
        <f>SUM(G5:G13)</f>
        <v>23464</v>
      </c>
      <c r="H14" s="2"/>
    </row>
    <row r="15" ht="16" customHeight="1" spans="1:8">
      <c r="A15" s="26"/>
      <c r="B15" s="27" t="s">
        <v>29</v>
      </c>
      <c r="C15" s="12" t="s">
        <v>30</v>
      </c>
      <c r="D15" s="13">
        <v>1</v>
      </c>
      <c r="E15" s="18">
        <v>16</v>
      </c>
      <c r="F15" s="19">
        <v>180</v>
      </c>
      <c r="G15" s="19">
        <f t="shared" ref="G15:G21" si="1">D15*E15*F15</f>
        <v>2880</v>
      </c>
      <c r="H15" s="2"/>
    </row>
    <row r="16" ht="16" customHeight="1" spans="1:8">
      <c r="A16" s="26"/>
      <c r="B16" s="27" t="s">
        <v>29</v>
      </c>
      <c r="C16" s="12" t="s">
        <v>31</v>
      </c>
      <c r="D16" s="13">
        <v>1</v>
      </c>
      <c r="E16" s="18">
        <v>14</v>
      </c>
      <c r="F16" s="19">
        <v>1800</v>
      </c>
      <c r="G16" s="19">
        <f t="shared" si="1"/>
        <v>25200</v>
      </c>
      <c r="H16" s="2"/>
    </row>
    <row r="17" ht="16" customHeight="1" spans="1:8">
      <c r="A17" s="26"/>
      <c r="B17" s="27" t="s">
        <v>32</v>
      </c>
      <c r="C17" s="12" t="s">
        <v>33</v>
      </c>
      <c r="D17" s="13">
        <v>1</v>
      </c>
      <c r="E17" s="13">
        <v>90</v>
      </c>
      <c r="F17" s="14">
        <v>38</v>
      </c>
      <c r="G17" s="19">
        <f t="shared" si="1"/>
        <v>3420</v>
      </c>
      <c r="H17" s="2"/>
    </row>
    <row r="18" ht="16" customHeight="1" spans="1:8">
      <c r="A18" s="26"/>
      <c r="B18" s="27" t="s">
        <v>34</v>
      </c>
      <c r="C18" s="12" t="s">
        <v>35</v>
      </c>
      <c r="D18" s="13">
        <v>4</v>
      </c>
      <c r="E18" s="13">
        <v>6</v>
      </c>
      <c r="F18" s="14">
        <v>518</v>
      </c>
      <c r="G18" s="19">
        <f t="shared" si="1"/>
        <v>12432</v>
      </c>
      <c r="H18" s="28"/>
    </row>
    <row r="19" ht="16" customHeight="1" spans="1:8">
      <c r="A19" s="26"/>
      <c r="B19" s="27" t="s">
        <v>36</v>
      </c>
      <c r="C19" s="12" t="s">
        <v>37</v>
      </c>
      <c r="D19" s="13">
        <v>1</v>
      </c>
      <c r="E19" s="13">
        <v>30</v>
      </c>
      <c r="F19" s="14">
        <v>160</v>
      </c>
      <c r="G19" s="19">
        <f t="shared" si="1"/>
        <v>4800</v>
      </c>
      <c r="H19" s="2"/>
    </row>
    <row r="20" ht="16" customHeight="1" spans="1:8">
      <c r="A20" s="26"/>
      <c r="B20" s="27" t="s">
        <v>38</v>
      </c>
      <c r="C20" s="12" t="s">
        <v>39</v>
      </c>
      <c r="D20" s="13">
        <v>1</v>
      </c>
      <c r="E20" s="13">
        <v>20</v>
      </c>
      <c r="F20" s="14">
        <v>20</v>
      </c>
      <c r="G20" s="19">
        <f t="shared" si="1"/>
        <v>400</v>
      </c>
      <c r="H20" s="2"/>
    </row>
    <row r="21" ht="16" customHeight="1" spans="1:8">
      <c r="A21" s="29"/>
      <c r="B21" s="27" t="s">
        <v>40</v>
      </c>
      <c r="C21" s="17" t="s">
        <v>41</v>
      </c>
      <c r="D21" s="13">
        <v>1</v>
      </c>
      <c r="E21" s="13">
        <v>1</v>
      </c>
      <c r="F21" s="14">
        <v>80</v>
      </c>
      <c r="G21" s="19">
        <f t="shared" si="1"/>
        <v>80</v>
      </c>
      <c r="H21" s="2"/>
    </row>
    <row r="22" ht="16" customHeight="1" spans="1:8">
      <c r="A22" s="30"/>
      <c r="B22" s="30"/>
      <c r="C22" s="30"/>
      <c r="D22" s="30"/>
      <c r="E22" s="30"/>
      <c r="F22" s="31" t="s">
        <v>28</v>
      </c>
      <c r="G22" s="31">
        <f>SUM(G15:G21)</f>
        <v>49212</v>
      </c>
      <c r="H22" s="2"/>
    </row>
    <row r="23" ht="16" customHeight="1" spans="1:8">
      <c r="A23" s="10" t="s">
        <v>42</v>
      </c>
      <c r="B23" s="12" t="s">
        <v>43</v>
      </c>
      <c r="C23" s="32" t="s">
        <v>44</v>
      </c>
      <c r="D23" s="13">
        <v>2</v>
      </c>
      <c r="E23" s="13">
        <v>1</v>
      </c>
      <c r="F23" s="14">
        <v>1000</v>
      </c>
      <c r="G23" s="14">
        <f>D23*E23*F23</f>
        <v>2000</v>
      </c>
      <c r="H23" s="2"/>
    </row>
    <row r="24" ht="16" customHeight="1" spans="1:8">
      <c r="A24" s="15"/>
      <c r="B24" s="12" t="s">
        <v>45</v>
      </c>
      <c r="C24" s="32" t="s">
        <v>46</v>
      </c>
      <c r="D24" s="13">
        <v>2</v>
      </c>
      <c r="E24" s="13">
        <v>2</v>
      </c>
      <c r="F24" s="14">
        <v>250</v>
      </c>
      <c r="G24" s="14">
        <f>D24*E24*F24</f>
        <v>1000</v>
      </c>
      <c r="H24" s="2"/>
    </row>
    <row r="25" ht="16" customHeight="1" spans="1:8">
      <c r="A25" s="15"/>
      <c r="B25" s="12" t="s">
        <v>47</v>
      </c>
      <c r="C25" s="32" t="s">
        <v>48</v>
      </c>
      <c r="D25" s="13">
        <v>2</v>
      </c>
      <c r="E25" s="13">
        <v>3</v>
      </c>
      <c r="F25" s="14">
        <v>500</v>
      </c>
      <c r="G25" s="14">
        <f>D25*E25*F25</f>
        <v>3000</v>
      </c>
      <c r="H25" s="2"/>
    </row>
    <row r="26" ht="16" customHeight="1" spans="1:8">
      <c r="A26" s="15"/>
      <c r="B26" s="12" t="s">
        <v>49</v>
      </c>
      <c r="C26" s="12" t="s">
        <v>50</v>
      </c>
      <c r="D26" s="13">
        <v>2</v>
      </c>
      <c r="E26" s="13">
        <v>3</v>
      </c>
      <c r="F26" s="13">
        <v>80</v>
      </c>
      <c r="G26" s="14">
        <f>D26*E26*F26</f>
        <v>480</v>
      </c>
      <c r="H26" s="2"/>
    </row>
    <row r="27" ht="16" customHeight="1" spans="1:8">
      <c r="A27" s="30"/>
      <c r="B27" s="30"/>
      <c r="C27" s="30"/>
      <c r="D27" s="30"/>
      <c r="E27" s="30"/>
      <c r="F27" s="31" t="s">
        <v>28</v>
      </c>
      <c r="G27" s="31">
        <f>SUM(G23:G26)</f>
        <v>6480</v>
      </c>
      <c r="H27" s="2"/>
    </row>
    <row r="28" ht="16" customHeight="1" spans="1:8">
      <c r="A28" s="31" t="s">
        <v>51</v>
      </c>
      <c r="B28" s="31"/>
      <c r="C28" s="31"/>
      <c r="D28" s="31"/>
      <c r="E28" s="31"/>
      <c r="F28" s="31"/>
      <c r="G28" s="31">
        <f>G14+G22+G27</f>
        <v>79156</v>
      </c>
      <c r="H28" s="2"/>
    </row>
    <row r="29" ht="16" customHeight="1" spans="1:8">
      <c r="A29" s="31" t="s">
        <v>52</v>
      </c>
      <c r="B29" s="31"/>
      <c r="C29" s="31"/>
      <c r="D29" s="31"/>
      <c r="E29" s="31"/>
      <c r="F29" s="31"/>
      <c r="G29" s="33">
        <f>G28*0.1</f>
        <v>7915.6</v>
      </c>
      <c r="H29" s="2"/>
    </row>
    <row r="30" ht="16" customHeight="1" spans="1:8">
      <c r="A30" s="31" t="s">
        <v>53</v>
      </c>
      <c r="B30" s="31"/>
      <c r="C30" s="31"/>
      <c r="D30" s="31"/>
      <c r="E30" s="31"/>
      <c r="F30" s="31"/>
      <c r="G30" s="33">
        <f>SUM(G28:G29)</f>
        <v>87071.6</v>
      </c>
      <c r="H30" s="2"/>
    </row>
    <row r="31" ht="16" customHeight="1" spans="1:9">
      <c r="A31" s="31" t="s">
        <v>54</v>
      </c>
      <c r="B31" s="31"/>
      <c r="C31" s="31"/>
      <c r="D31" s="31"/>
      <c r="E31" s="31"/>
      <c r="F31" s="31"/>
      <c r="G31" s="33">
        <v>87000</v>
      </c>
      <c r="H31" s="2"/>
      <c r="I31" s="34"/>
    </row>
    <row r="32" ht="16" customHeight="1"/>
  </sheetData>
  <mergeCells count="13">
    <mergeCell ref="A1:G1"/>
    <mergeCell ref="A4:B4"/>
    <mergeCell ref="A14:E14"/>
    <mergeCell ref="A22:E22"/>
    <mergeCell ref="A27:E27"/>
    <mergeCell ref="A28:F28"/>
    <mergeCell ref="A29:F29"/>
    <mergeCell ref="A30:F30"/>
    <mergeCell ref="A31:F31"/>
    <mergeCell ref="A5:A13"/>
    <mergeCell ref="A15:A21"/>
    <mergeCell ref="A23:A26"/>
    <mergeCell ref="C2:G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2015-06-05T18:19:00Z</dcterms:created>
  <dcterms:modified xsi:type="dcterms:W3CDTF">2022-08-08T09:35:03Z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34F9F5206EBF4D5FBBFB061F5CFD494A</vt:lpwstr>
  </property>
  <property fmtid="{D5CDD505-2E9C-101B-9397-08002B2CF9AE}" pid="3" name="KSOProductBuildVer">
    <vt:lpwstr>2052-11.1.0.12302</vt:lpwstr>
  </property>
</Properties>
</file>