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<sst xmlns="http://schemas.openxmlformats.org/spreadsheetml/2006/main" count="62" uniqueCount="61">
  <si>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【借款报销单】</t>
  </si>
  <si>
    <t>团号：HMOA-250520-ZJT892</t>
  </si>
  <si>
    <t>会议日期：2025年5月20日-31日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</si>
  <si>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</si>
  <si>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</si>
  <si>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</si>
  <si>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</si>
  <si>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</si>
  <si>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</si>
  <si>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</si>
  <si>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</si>
  <si>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</si>
  <si>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</si>
  <si>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</si>
  <si>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</si>
  <si>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</si>
  <si>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达人报销机票费用</t>
  </si>
  <si>
    <t>可用项目：租车费、大交通、过路费、过桥费。
加油费（仅试驾活动可用，且只可使用活动当时当地的加油票）</t>
  </si>
  <si>
    <t>达人报销打车费用</t>
  </si>
  <si>
    <t>达人报销过路过桥加油等费用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</si>
  <si>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</si>
  <si>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</si>
  <si>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</si>
  <si>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</si>
  <si>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</si>
  <si>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</si>
  <si>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</si>
  <si>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</si>
  <si>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</si>
  <si>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</si>
  <si>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达人报销餐费</t>
  </si>
  <si>
    <t>活动餐费合计</t>
  </si>
  <si>
    <t>现地采买费用</t>
  </si>
  <si>
    <t>物料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</si>
  <si>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</si>
  <si>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</si>
  <si>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</si>
  <si>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</si>
  <si>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</si>
  <si>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</si>
  <si>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</si>
  <si>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</si>
  <si>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</si>
  <si>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</si>
  <si>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</si>
  <si>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</si>
  <si>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</si>
  <si>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</si>
  <si>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快递费</t>
  </si>
  <si>
    <t>达人报销住宿费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</si>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</sst>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177" fontId="3" fillId="4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6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177" fontId="3" fillId="7" borderId="1" xfId="0" applyNumberFormat="1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0" fillId="0" borderId="1" xfId="0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3" fillId="8" borderId="1" xfId="0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80" zoomScaleNormal="80" topLeftCell="A30" workbookViewId="0">
      <selection activeCell="F13" sqref="$A13:$XFD14"/>
    </sheetView>
  </sheetViews>
  <sheetFormatPr defaultColWidth="9" defaultRowHeight="21" customHeight="1"/>
  <cols>
    <col min="1" max="1" width="9" style="2"/>
    <col min="2" max="2" width="16.7788461538462" style="2" customWidth="1"/>
    <col min="3" max="3" width="9" style="3"/>
    <col min="4" max="5" width="9" style="2"/>
    <col min="6" max="6" width="15.3365384615385" style="2" customWidth="1"/>
    <col min="7" max="7" width="11.7788461538462" style="2" customWidth="1"/>
    <col min="8" max="8" width="15.2211538461538" style="2" customWidth="1"/>
    <col min="9" max="9" width="24.8846153846154" style="2" customWidth="1"/>
    <col min="10" max="10" width="39.4423076923077" style="2" customWidth="1"/>
    <col min="11" max="16384" width="9" style="2"/>
  </cols>
  <sheetData>
    <row r="2" customHeight="1" spans="3:12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4" customHeight="1" spans="8:10">
      <c r="H4" s="1" t="s">
        <v>1</v>
      </c>
      <c r="I4" s="1"/>
      <c r="J4" s="1" t="s">
        <v>2</v>
      </c>
    </row>
    <row r="5" customHeight="1" spans="8:10">
      <c r="H5" s="30"/>
      <c r="I5" s="30"/>
      <c r="J5" s="30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1" t="s">
        <v>6</v>
      </c>
      <c r="G6" s="31"/>
      <c r="H6" s="31"/>
      <c r="I6" s="31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0"/>
      <c r="E8" s="12">
        <f>C8*D8</f>
        <v>0</v>
      </c>
      <c r="F8" s="12">
        <v>900</v>
      </c>
      <c r="G8" s="12">
        <v>0</v>
      </c>
      <c r="H8" s="32">
        <f>F8</f>
        <v>900</v>
      </c>
      <c r="I8" s="34" t="s">
        <v>16</v>
      </c>
      <c r="J8" s="35" t="s">
        <v>17</v>
      </c>
    </row>
    <row r="9" customHeight="1" spans="1:10">
      <c r="A9" s="10"/>
      <c r="B9" s="11"/>
      <c r="C9" s="12"/>
      <c r="D9" s="10"/>
      <c r="E9" s="12"/>
      <c r="F9" s="32">
        <v>4931.2</v>
      </c>
      <c r="G9" s="12">
        <v>0</v>
      </c>
      <c r="H9" s="32">
        <f>F9</f>
        <v>4931.2</v>
      </c>
      <c r="I9" s="36" t="s">
        <v>18</v>
      </c>
      <c r="J9" s="37"/>
    </row>
    <row r="10" customHeight="1" spans="1:10">
      <c r="A10" s="10"/>
      <c r="B10" s="11"/>
      <c r="C10" s="12"/>
      <c r="D10" s="10"/>
      <c r="E10" s="12"/>
      <c r="F10" s="32">
        <v>3090.91</v>
      </c>
      <c r="G10" s="12">
        <v>0</v>
      </c>
      <c r="H10" s="32">
        <f>F10</f>
        <v>3090.91</v>
      </c>
      <c r="I10" s="36" t="s">
        <v>19</v>
      </c>
      <c r="J10" s="37"/>
    </row>
    <row r="11" customHeight="1" spans="1:10">
      <c r="A11" s="10"/>
      <c r="B11" s="11"/>
      <c r="C11" s="12"/>
      <c r="D11" s="10"/>
      <c r="E11" s="12"/>
      <c r="F11" s="32"/>
      <c r="G11" s="12">
        <v>0</v>
      </c>
      <c r="H11" s="32">
        <f>F11</f>
        <v>0</v>
      </c>
      <c r="I11" s="34"/>
      <c r="J11" s="37"/>
    </row>
    <row r="12" customHeight="1" spans="1:10">
      <c r="A12" s="10"/>
      <c r="B12" s="11"/>
      <c r="C12" s="12"/>
      <c r="D12" s="10"/>
      <c r="E12" s="12"/>
      <c r="F12" s="33"/>
      <c r="G12" s="12">
        <v>0</v>
      </c>
      <c r="H12" s="32">
        <f>F12</f>
        <v>0</v>
      </c>
      <c r="I12" s="34"/>
      <c r="J12" s="37"/>
    </row>
    <row r="13" s="1" customFormat="1" customHeight="1" spans="1:10">
      <c r="A13" s="13"/>
      <c r="B13" s="14" t="s">
        <v>20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8922.11</v>
      </c>
      <c r="G13" s="15">
        <f>SUM(G8:G12)</f>
        <v>0</v>
      </c>
      <c r="H13" s="15">
        <f>SUM(H8:H12)</f>
        <v>8922.11</v>
      </c>
      <c r="I13" s="13" t="s">
        <v>21</v>
      </c>
      <c r="J13" s="38"/>
    </row>
    <row r="14" customHeight="1" spans="1:10">
      <c r="A14" s="16">
        <v>2</v>
      </c>
      <c r="B14" s="17" t="s">
        <v>22</v>
      </c>
      <c r="C14" s="18">
        <v>0</v>
      </c>
      <c r="D14" s="16"/>
      <c r="E14" s="18">
        <f>C14*D14</f>
        <v>0</v>
      </c>
      <c r="F14" s="12">
        <v>0</v>
      </c>
      <c r="G14" s="12">
        <v>0</v>
      </c>
      <c r="H14" s="12">
        <f>F14+G14</f>
        <v>0</v>
      </c>
      <c r="I14" s="10"/>
      <c r="J14" s="35" t="s">
        <v>23</v>
      </c>
    </row>
    <row r="15" customHeight="1" spans="1:10">
      <c r="A15" s="19"/>
      <c r="B15" s="20"/>
      <c r="C15" s="21"/>
      <c r="D15" s="19"/>
      <c r="E15" s="21"/>
      <c r="F15" s="12">
        <v>0</v>
      </c>
      <c r="G15" s="12">
        <v>0</v>
      </c>
      <c r="H15" s="12">
        <f t="shared" ref="H15" si="0">F15+G15</f>
        <v>0</v>
      </c>
      <c r="I15" s="10"/>
      <c r="J15" s="37"/>
    </row>
    <row r="16" s="1" customFormat="1" customHeight="1" spans="1:10">
      <c r="A16" s="13"/>
      <c r="B16" s="14" t="s">
        <v>24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8"/>
    </row>
    <row r="17" ht="39" customHeight="1" spans="1:10">
      <c r="A17" s="10">
        <v>3</v>
      </c>
      <c r="B17" s="11" t="s">
        <v>25</v>
      </c>
      <c r="C17" s="12">
        <v>0</v>
      </c>
      <c r="D17" s="10"/>
      <c r="E17" s="12">
        <f>C17*D17</f>
        <v>0</v>
      </c>
      <c r="F17" s="12">
        <v>0</v>
      </c>
      <c r="G17" s="12">
        <v>0</v>
      </c>
      <c r="H17" s="12">
        <f>F17+G17</f>
        <v>0</v>
      </c>
      <c r="I17" s="39"/>
      <c r="J17" s="40" t="s">
        <v>26</v>
      </c>
    </row>
    <row r="18" customHeight="1" spans="1:10">
      <c r="A18" s="10"/>
      <c r="B18" s="11"/>
      <c r="C18" s="12"/>
      <c r="D18" s="10"/>
      <c r="E18" s="12"/>
      <c r="F18" s="12">
        <v>0</v>
      </c>
      <c r="G18" s="12">
        <v>0</v>
      </c>
      <c r="H18" s="12">
        <f>F18+G18</f>
        <v>0</v>
      </c>
      <c r="I18" s="10"/>
      <c r="J18" s="41"/>
    </row>
    <row r="19" customHeight="1" spans="1:10">
      <c r="A19" s="10"/>
      <c r="B19" s="11"/>
      <c r="C19" s="12"/>
      <c r="D19" s="10"/>
      <c r="E19" s="12"/>
      <c r="F19" s="12">
        <v>0</v>
      </c>
      <c r="G19" s="12">
        <v>0</v>
      </c>
      <c r="H19" s="12">
        <f>F19+G19</f>
        <v>0</v>
      </c>
      <c r="I19" s="10"/>
      <c r="J19" s="41"/>
    </row>
    <row r="20" customHeight="1" spans="1:10">
      <c r="A20" s="10"/>
      <c r="B20" s="11"/>
      <c r="C20" s="12"/>
      <c r="D20" s="10"/>
      <c r="E20" s="12"/>
      <c r="F20" s="12">
        <v>0</v>
      </c>
      <c r="G20" s="12">
        <v>0</v>
      </c>
      <c r="H20" s="12">
        <f>F20+G20</f>
        <v>0</v>
      </c>
      <c r="I20" s="10"/>
      <c r="J20" s="41"/>
    </row>
    <row r="21" s="1" customFormat="1" customHeight="1" spans="1:10">
      <c r="A21" s="13"/>
      <c r="B21" s="14" t="s">
        <v>27</v>
      </c>
      <c r="C21" s="15">
        <f>SUM(C17)</f>
        <v>0</v>
      </c>
      <c r="D21" s="15">
        <f t="shared" ref="D21:E21" si="1">SUM(D17)</f>
        <v>0</v>
      </c>
      <c r="E21" s="15">
        <f t="shared" si="1"/>
        <v>0</v>
      </c>
      <c r="F21" s="15">
        <f>SUM(F17:F20)</f>
        <v>0</v>
      </c>
      <c r="G21" s="15">
        <f t="shared" ref="G21:H21" si="2">SUM(G17:G20)</f>
        <v>0</v>
      </c>
      <c r="H21" s="15">
        <f t="shared" si="2"/>
        <v>0</v>
      </c>
      <c r="I21" s="13"/>
      <c r="J21" s="42"/>
    </row>
    <row r="22" customHeight="1" spans="1:10">
      <c r="A22" s="10">
        <v>4</v>
      </c>
      <c r="B22" s="11" t="s">
        <v>28</v>
      </c>
      <c r="C22" s="12">
        <v>0</v>
      </c>
      <c r="D22" s="10"/>
      <c r="E22" s="12">
        <f>C22*D22</f>
        <v>0</v>
      </c>
      <c r="F22" s="12">
        <v>3333.53</v>
      </c>
      <c r="G22" s="12">
        <v>0</v>
      </c>
      <c r="H22" s="12">
        <f>F22+G22</f>
        <v>3333.53</v>
      </c>
      <c r="I22" s="34" t="s">
        <v>28</v>
      </c>
      <c r="J22" s="40" t="s">
        <v>29</v>
      </c>
    </row>
    <row r="23" customHeight="1" spans="1:10">
      <c r="A23" s="10"/>
      <c r="B23" s="11"/>
      <c r="C23" s="12"/>
      <c r="D23" s="10"/>
      <c r="E23" s="12"/>
      <c r="F23" s="12">
        <v>3732.24</v>
      </c>
      <c r="G23" s="12">
        <v>0</v>
      </c>
      <c r="H23" s="12">
        <f>F23+G23</f>
        <v>3732.24</v>
      </c>
      <c r="I23" s="34" t="s">
        <v>30</v>
      </c>
      <c r="J23" s="41"/>
    </row>
    <row r="24" customHeight="1" spans="1:10">
      <c r="A24" s="10"/>
      <c r="B24" s="11"/>
      <c r="C24" s="12"/>
      <c r="D24" s="10"/>
      <c r="E24" s="12"/>
      <c r="F24" s="12">
        <v>0</v>
      </c>
      <c r="G24" s="12">
        <v>0</v>
      </c>
      <c r="H24" s="12">
        <f>F24+G24</f>
        <v>0</v>
      </c>
      <c r="I24" s="34"/>
      <c r="J24" s="41"/>
    </row>
    <row r="25" customHeight="1" spans="1:10">
      <c r="A25" s="10"/>
      <c r="B25" s="11"/>
      <c r="C25" s="12"/>
      <c r="D25" s="10"/>
      <c r="E25" s="12"/>
      <c r="F25" s="12">
        <v>0</v>
      </c>
      <c r="G25" s="12">
        <v>0</v>
      </c>
      <c r="H25" s="12">
        <f>F25+G25</f>
        <v>0</v>
      </c>
      <c r="I25" s="34"/>
      <c r="J25" s="41"/>
    </row>
    <row r="26" s="1" customFormat="1" customHeight="1" spans="1:10">
      <c r="A26" s="13"/>
      <c r="B26" s="14" t="s">
        <v>31</v>
      </c>
      <c r="C26" s="15">
        <f>SUM(C22)</f>
        <v>0</v>
      </c>
      <c r="D26" s="15">
        <f t="shared" ref="D26:E26" si="3">SUM(D22)</f>
        <v>0</v>
      </c>
      <c r="E26" s="15">
        <f t="shared" si="3"/>
        <v>0</v>
      </c>
      <c r="F26" s="15">
        <f>SUM(F22:F25)</f>
        <v>7065.77</v>
      </c>
      <c r="G26" s="15">
        <f>SUM(G22:G25)</f>
        <v>0</v>
      </c>
      <c r="H26" s="15">
        <f>SUM(H22:H25)</f>
        <v>7065.77</v>
      </c>
      <c r="I26" s="13"/>
      <c r="J26" s="42"/>
    </row>
    <row r="27" customHeight="1" spans="1:10">
      <c r="A27" s="16">
        <v>5</v>
      </c>
      <c r="B27" s="17" t="s">
        <v>32</v>
      </c>
      <c r="C27" s="18">
        <v>0</v>
      </c>
      <c r="D27" s="16"/>
      <c r="E27" s="18">
        <f>C27*D27</f>
        <v>0</v>
      </c>
      <c r="F27" s="12">
        <f>162+9191.41</f>
        <v>9353.41</v>
      </c>
      <c r="G27" s="12">
        <v>0</v>
      </c>
      <c r="H27" s="12">
        <f>F27+G27</f>
        <v>9353.41</v>
      </c>
      <c r="I27" s="36" t="s">
        <v>33</v>
      </c>
      <c r="J27" s="35"/>
    </row>
    <row r="28" customHeight="1" spans="1:10">
      <c r="A28" s="22"/>
      <c r="B28" s="23"/>
      <c r="C28" s="24"/>
      <c r="D28" s="22"/>
      <c r="E28" s="24"/>
      <c r="F28" s="12">
        <v>0</v>
      </c>
      <c r="G28" s="12">
        <v>0</v>
      </c>
      <c r="H28" s="12">
        <f>F28+G28</f>
        <v>0</v>
      </c>
      <c r="I28" s="36"/>
      <c r="J28" s="37"/>
    </row>
    <row r="29" customHeight="1" spans="1:10">
      <c r="A29" s="22"/>
      <c r="B29" s="23"/>
      <c r="C29" s="24"/>
      <c r="D29" s="22"/>
      <c r="E29" s="24"/>
      <c r="F29" s="12">
        <v>0</v>
      </c>
      <c r="G29" s="12">
        <v>0</v>
      </c>
      <c r="H29" s="12">
        <f>F29+G29</f>
        <v>0</v>
      </c>
      <c r="I29" s="36"/>
      <c r="J29" s="37"/>
    </row>
    <row r="30" customHeight="1" spans="1:10">
      <c r="A30" s="22"/>
      <c r="B30" s="23"/>
      <c r="C30" s="24"/>
      <c r="D30" s="22"/>
      <c r="E30" s="24"/>
      <c r="F30" s="12">
        <v>0</v>
      </c>
      <c r="G30" s="12">
        <v>0</v>
      </c>
      <c r="H30" s="12">
        <f>F30+G30</f>
        <v>0</v>
      </c>
      <c r="I30" s="36"/>
      <c r="J30" s="37"/>
    </row>
    <row r="31" s="1" customFormat="1" customHeight="1" spans="1:10">
      <c r="A31" s="13"/>
      <c r="B31" s="14" t="s">
        <v>34</v>
      </c>
      <c r="C31" s="15">
        <f>SUM(C27)</f>
        <v>0</v>
      </c>
      <c r="D31" s="15">
        <f t="shared" ref="D31:E31" si="4">SUM(D27)</f>
        <v>0</v>
      </c>
      <c r="E31" s="15">
        <f t="shared" si="4"/>
        <v>0</v>
      </c>
      <c r="F31" s="15">
        <f>SUM(F27:F30)</f>
        <v>9353.41</v>
      </c>
      <c r="G31" s="15">
        <f>SUM(G27:G30)</f>
        <v>0</v>
      </c>
      <c r="H31" s="15">
        <f>SUM(H27:H30)</f>
        <v>9353.41</v>
      </c>
      <c r="I31" s="13"/>
      <c r="J31" s="38"/>
    </row>
    <row r="32" customHeight="1" spans="1:10">
      <c r="A32" s="10">
        <v>6</v>
      </c>
      <c r="B32" s="11" t="s">
        <v>35</v>
      </c>
      <c r="C32" s="12">
        <v>0</v>
      </c>
      <c r="D32" s="10"/>
      <c r="E32" s="12">
        <f>C32*D32</f>
        <v>0</v>
      </c>
      <c r="F32" s="12">
        <v>0</v>
      </c>
      <c r="G32" s="12">
        <v>0</v>
      </c>
      <c r="H32" s="12">
        <f t="shared" ref="H32:H37" si="5">F32+G32</f>
        <v>0</v>
      </c>
      <c r="I32" s="10"/>
      <c r="J32" s="35" t="s">
        <v>36</v>
      </c>
    </row>
    <row r="33" customHeight="1" spans="1:10">
      <c r="A33" s="10"/>
      <c r="B33" s="11"/>
      <c r="C33" s="12"/>
      <c r="D33" s="10"/>
      <c r="E33" s="12"/>
      <c r="F33" s="12">
        <v>0</v>
      </c>
      <c r="G33" s="12">
        <v>0</v>
      </c>
      <c r="H33" s="12">
        <f t="shared" si="5"/>
        <v>0</v>
      </c>
      <c r="I33" s="10"/>
      <c r="J33" s="41"/>
    </row>
    <row r="34" customHeight="1" spans="1:10">
      <c r="A34" s="10"/>
      <c r="B34" s="11"/>
      <c r="C34" s="12"/>
      <c r="D34" s="10"/>
      <c r="E34" s="12"/>
      <c r="F34" s="12">
        <v>0</v>
      </c>
      <c r="G34" s="12">
        <v>0</v>
      </c>
      <c r="H34" s="12">
        <f t="shared" si="5"/>
        <v>0</v>
      </c>
      <c r="I34" s="10"/>
      <c r="J34" s="41"/>
    </row>
    <row r="35" customHeight="1" spans="1:10">
      <c r="A35" s="10"/>
      <c r="B35" s="11"/>
      <c r="C35" s="12"/>
      <c r="D35" s="10"/>
      <c r="E35" s="12"/>
      <c r="F35" s="12">
        <v>0</v>
      </c>
      <c r="G35" s="12">
        <v>0</v>
      </c>
      <c r="H35" s="12">
        <f t="shared" si="5"/>
        <v>0</v>
      </c>
      <c r="I35" s="10"/>
      <c r="J35" s="41"/>
    </row>
    <row r="36" s="1" customFormat="1" customHeight="1" spans="1:10">
      <c r="A36" s="13"/>
      <c r="B36" s="14" t="s">
        <v>37</v>
      </c>
      <c r="C36" s="15">
        <f>SUM(C32)</f>
        <v>0</v>
      </c>
      <c r="D36" s="15">
        <f t="shared" ref="D36:E36" si="6">SUM(D32)</f>
        <v>0</v>
      </c>
      <c r="E36" s="15">
        <f t="shared" si="6"/>
        <v>0</v>
      </c>
      <c r="F36" s="15">
        <f>SUM(F32:F35)</f>
        <v>0</v>
      </c>
      <c r="G36" s="15">
        <f t="shared" ref="G36:H36" si="7">SUM(G32:G35)</f>
        <v>0</v>
      </c>
      <c r="H36" s="15">
        <f t="shared" si="7"/>
        <v>0</v>
      </c>
      <c r="I36" s="13"/>
      <c r="J36" s="42"/>
    </row>
    <row r="37" customHeight="1" spans="1:10">
      <c r="A37" s="10">
        <v>7</v>
      </c>
      <c r="B37" s="11" t="s">
        <v>38</v>
      </c>
      <c r="C37" s="12">
        <v>0</v>
      </c>
      <c r="D37" s="10"/>
      <c r="E37" s="12">
        <f>C37*D37</f>
        <v>0</v>
      </c>
      <c r="F37" s="12">
        <v>0</v>
      </c>
      <c r="G37" s="12">
        <v>0</v>
      </c>
      <c r="H37" s="12">
        <f>F37+G37</f>
        <v>0</v>
      </c>
      <c r="I37" s="43"/>
      <c r="J37" s="40"/>
    </row>
    <row r="38" customHeight="1" spans="1:10">
      <c r="A38" s="10"/>
      <c r="B38" s="11"/>
      <c r="C38" s="12"/>
      <c r="D38" s="10"/>
      <c r="E38" s="12"/>
      <c r="F38" s="12">
        <v>0</v>
      </c>
      <c r="G38" s="12">
        <v>0</v>
      </c>
      <c r="H38" s="12">
        <f>F38+G38</f>
        <v>0</v>
      </c>
      <c r="I38" s="43"/>
      <c r="J38" s="41"/>
    </row>
    <row r="39" s="1" customFormat="1" customHeight="1" spans="1:10">
      <c r="A39" s="13"/>
      <c r="B39" s="14" t="s">
        <v>39</v>
      </c>
      <c r="C39" s="15">
        <f>SUM(C37)</f>
        <v>0</v>
      </c>
      <c r="D39" s="15">
        <f t="shared" ref="D39:E39" si="8">SUM(D37)</f>
        <v>0</v>
      </c>
      <c r="E39" s="15">
        <f t="shared" si="8"/>
        <v>0</v>
      </c>
      <c r="F39" s="15">
        <f>SUM(F37:F38)</f>
        <v>0</v>
      </c>
      <c r="G39" s="15">
        <f>SUM(G37:G38)</f>
        <v>0</v>
      </c>
      <c r="H39" s="15">
        <f>SUM(H37:H38)</f>
        <v>0</v>
      </c>
      <c r="I39" s="13"/>
      <c r="J39" s="42"/>
    </row>
    <row r="40" customHeight="1" spans="1:10">
      <c r="A40" s="10">
        <v>8</v>
      </c>
      <c r="B40" s="11" t="s">
        <v>40</v>
      </c>
      <c r="C40" s="12">
        <v>0</v>
      </c>
      <c r="D40" s="10"/>
      <c r="E40" s="12">
        <f t="shared" ref="E38:E47" si="9">C40*D40</f>
        <v>0</v>
      </c>
      <c r="F40" s="12">
        <v>0</v>
      </c>
      <c r="G40" s="12">
        <v>0</v>
      </c>
      <c r="H40" s="12">
        <f t="shared" ref="H40:H45" si="10">F40+G40</f>
        <v>0</v>
      </c>
      <c r="I40" s="10"/>
      <c r="J40" s="40" t="s">
        <v>41</v>
      </c>
    </row>
    <row r="41" customHeight="1" spans="1:10">
      <c r="A41" s="10"/>
      <c r="B41" s="11"/>
      <c r="C41" s="12"/>
      <c r="D41" s="10"/>
      <c r="E41" s="12"/>
      <c r="F41" s="12">
        <v>0</v>
      </c>
      <c r="G41" s="12">
        <v>0</v>
      </c>
      <c r="H41" s="12">
        <f t="shared" si="10"/>
        <v>0</v>
      </c>
      <c r="I41" s="10"/>
      <c r="J41" s="41"/>
    </row>
    <row r="42" s="1" customFormat="1" customHeight="1" spans="1:10">
      <c r="A42" s="13"/>
      <c r="B42" s="14" t="s">
        <v>42</v>
      </c>
      <c r="C42" s="15">
        <f>SUM(C40)</f>
        <v>0</v>
      </c>
      <c r="D42" s="15">
        <f t="shared" ref="D42:E42" si="11">SUM(D40)</f>
        <v>0</v>
      </c>
      <c r="E42" s="15">
        <f t="shared" si="11"/>
        <v>0</v>
      </c>
      <c r="F42" s="15">
        <f>SUM(F40:F41)</f>
        <v>0</v>
      </c>
      <c r="G42" s="15">
        <f t="shared" ref="G42:H42" si="12">SUM(G40:G41)</f>
        <v>0</v>
      </c>
      <c r="H42" s="15">
        <f t="shared" si="12"/>
        <v>0</v>
      </c>
      <c r="I42" s="13"/>
      <c r="J42" s="42"/>
    </row>
    <row r="43" customHeight="1" spans="1:10">
      <c r="A43" s="10">
        <v>9</v>
      </c>
      <c r="B43" s="11" t="s">
        <v>43</v>
      </c>
      <c r="C43" s="12">
        <v>0</v>
      </c>
      <c r="D43" s="10"/>
      <c r="E43" s="12">
        <f t="shared" si="9"/>
        <v>0</v>
      </c>
      <c r="F43" s="12">
        <v>0</v>
      </c>
      <c r="G43" s="12">
        <v>0</v>
      </c>
      <c r="H43" s="12">
        <f t="shared" si="10"/>
        <v>0</v>
      </c>
      <c r="I43" s="10"/>
      <c r="J43" s="35" t="s">
        <v>44</v>
      </c>
    </row>
    <row r="44" customHeight="1" spans="1:10">
      <c r="A44" s="10"/>
      <c r="B44" s="11"/>
      <c r="C44" s="12"/>
      <c r="D44" s="10"/>
      <c r="E44" s="12"/>
      <c r="F44" s="12">
        <v>0</v>
      </c>
      <c r="G44" s="12">
        <v>0</v>
      </c>
      <c r="H44" s="12">
        <f t="shared" si="10"/>
        <v>0</v>
      </c>
      <c r="I44" s="10"/>
      <c r="J44" s="37"/>
    </row>
    <row r="45" customHeight="1" spans="1:10">
      <c r="A45" s="10"/>
      <c r="B45" s="11"/>
      <c r="C45" s="12"/>
      <c r="D45" s="10"/>
      <c r="E45" s="12"/>
      <c r="F45" s="12">
        <v>0</v>
      </c>
      <c r="G45" s="12">
        <v>0</v>
      </c>
      <c r="H45" s="12">
        <f t="shared" si="10"/>
        <v>0</v>
      </c>
      <c r="I45" s="10"/>
      <c r="J45" s="37"/>
    </row>
    <row r="46" s="1" customFormat="1" customHeight="1" spans="1:10">
      <c r="A46" s="13"/>
      <c r="B46" s="14" t="s">
        <v>45</v>
      </c>
      <c r="C46" s="15">
        <f>SUM(C43)</f>
        <v>0</v>
      </c>
      <c r="D46" s="15">
        <f t="shared" ref="D46:E46" si="13">SUM(D43)</f>
        <v>0</v>
      </c>
      <c r="E46" s="15">
        <f t="shared" si="13"/>
        <v>0</v>
      </c>
      <c r="F46" s="15">
        <f>SUM(F43:F45)</f>
        <v>0</v>
      </c>
      <c r="G46" s="15" t="s">
        <v>46</v>
      </c>
      <c r="H46" s="15">
        <f t="shared" ref="H46" si="14">SUM(H43:H45)</f>
        <v>0</v>
      </c>
      <c r="I46" s="13"/>
      <c r="J46" s="38"/>
    </row>
    <row r="47" customHeight="1" spans="1:10">
      <c r="A47" s="16">
        <v>10</v>
      </c>
      <c r="B47" s="11" t="s">
        <v>47</v>
      </c>
      <c r="C47" s="12">
        <v>0</v>
      </c>
      <c r="D47" s="10"/>
      <c r="E47" s="12">
        <f t="shared" si="9"/>
        <v>0</v>
      </c>
      <c r="F47" s="12">
        <f>435+14.5+752</f>
        <v>1201.5</v>
      </c>
      <c r="G47" s="12">
        <v>0</v>
      </c>
      <c r="H47" s="12">
        <f t="shared" ref="H47:H49" si="15">F47+G47</f>
        <v>1201.5</v>
      </c>
      <c r="I47" s="10" t="s">
        <v>48</v>
      </c>
      <c r="J47" s="40"/>
    </row>
    <row r="48" customHeight="1" spans="1:10">
      <c r="A48" s="22"/>
      <c r="B48" s="11"/>
      <c r="C48" s="12"/>
      <c r="D48" s="10"/>
      <c r="E48" s="12"/>
      <c r="F48" s="12">
        <v>548</v>
      </c>
      <c r="G48" s="12">
        <v>0</v>
      </c>
      <c r="H48" s="12">
        <f t="shared" si="15"/>
        <v>548</v>
      </c>
      <c r="I48" s="10" t="s">
        <v>49</v>
      </c>
      <c r="J48" s="41"/>
    </row>
    <row r="49" customHeight="1" spans="1:10">
      <c r="A49" s="22"/>
      <c r="B49" s="11"/>
      <c r="C49" s="12"/>
      <c r="D49" s="10"/>
      <c r="E49" s="12"/>
      <c r="F49" s="12">
        <v>0</v>
      </c>
      <c r="G49" s="12">
        <v>0</v>
      </c>
      <c r="H49" s="12">
        <f t="shared" si="15"/>
        <v>0</v>
      </c>
      <c r="I49" s="10"/>
      <c r="J49" s="41"/>
    </row>
    <row r="50" s="1" customFormat="1" customHeight="1" spans="1:10">
      <c r="A50" s="13"/>
      <c r="B50" s="14" t="s">
        <v>50</v>
      </c>
      <c r="C50" s="15">
        <f>SUM(C47)</f>
        <v>0</v>
      </c>
      <c r="D50" s="15">
        <f>SUM(D47)</f>
        <v>0</v>
      </c>
      <c r="E50" s="15">
        <f>SUM(E47)</f>
        <v>0</v>
      </c>
      <c r="F50" s="15">
        <f>SUM(F47:F49)</f>
        <v>1749.5</v>
      </c>
      <c r="G50" s="15">
        <f>SUM(G47:G49)</f>
        <v>0</v>
      </c>
      <c r="H50" s="15">
        <f>SUM(H47:H49)</f>
        <v>1749.5</v>
      </c>
      <c r="I50" s="13"/>
      <c r="J50" s="42"/>
    </row>
    <row r="51" customHeight="1" spans="1:10">
      <c r="A51" s="13"/>
      <c r="B51" s="14" t="s">
        <v>51</v>
      </c>
      <c r="C51" s="15">
        <f t="shared" ref="C51:H51" si="16">SUM(C50,C46,C42,C39,C36,C31,C26,C21,C16,C13)</f>
        <v>0</v>
      </c>
      <c r="D51" s="15">
        <f t="shared" si="16"/>
        <v>0</v>
      </c>
      <c r="E51" s="15">
        <f t="shared" si="16"/>
        <v>0</v>
      </c>
      <c r="F51" s="15">
        <f t="shared" si="16"/>
        <v>27090.79</v>
      </c>
      <c r="G51" s="15">
        <f t="shared" si="16"/>
        <v>0</v>
      </c>
      <c r="H51" s="15">
        <f t="shared" si="16"/>
        <v>27090.79</v>
      </c>
      <c r="I51" s="13"/>
      <c r="J51" s="44"/>
    </row>
    <row r="55" customHeight="1" spans="1:9">
      <c r="A55" s="25" t="s">
        <v>52</v>
      </c>
      <c r="B55" s="26"/>
      <c r="C55" s="27" t="s">
        <v>53</v>
      </c>
      <c r="D55" s="27"/>
      <c r="E55" s="27" t="s">
        <v>54</v>
      </c>
      <c r="F55" s="27"/>
      <c r="G55" s="27" t="s">
        <v>55</v>
      </c>
      <c r="H55" s="27"/>
      <c r="I55" s="45" t="s">
        <v>56</v>
      </c>
    </row>
    <row r="56" customHeight="1" spans="1:9">
      <c r="A56" s="28">
        <v>20000</v>
      </c>
      <c r="B56" s="28"/>
      <c r="C56" s="28">
        <f>H51</f>
        <v>27090.79</v>
      </c>
      <c r="D56" s="28"/>
      <c r="E56" s="28">
        <f>F51</f>
        <v>27090.79</v>
      </c>
      <c r="F56" s="28"/>
      <c r="G56" s="28">
        <f>G51</f>
        <v>0</v>
      </c>
      <c r="H56" s="28"/>
      <c r="I56" s="46">
        <f>A56-C56</f>
        <v>-7090.79</v>
      </c>
    </row>
    <row r="58" customHeight="1" spans="1:9">
      <c r="A58" s="1" t="s">
        <v>57</v>
      </c>
      <c r="B58" s="1"/>
      <c r="C58" s="29" t="s">
        <v>58</v>
      </c>
      <c r="D58" s="1"/>
      <c r="E58" s="1" t="s">
        <v>59</v>
      </c>
      <c r="F58" s="1"/>
      <c r="G58" s="1" t="s">
        <v>60</v>
      </c>
      <c r="H58" s="1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5"/>
    <mergeCell ref="A27:A30"/>
    <mergeCell ref="A32:A35"/>
    <mergeCell ref="A37:A38"/>
    <mergeCell ref="A40:A41"/>
    <mergeCell ref="A43:A45"/>
    <mergeCell ref="A47:A49"/>
    <mergeCell ref="B6:B7"/>
    <mergeCell ref="B8:B12"/>
    <mergeCell ref="B14:B15"/>
    <mergeCell ref="B17:B20"/>
    <mergeCell ref="B22:B25"/>
    <mergeCell ref="B27:B30"/>
    <mergeCell ref="B32:B35"/>
    <mergeCell ref="B37:B38"/>
    <mergeCell ref="B40:B41"/>
    <mergeCell ref="B43:B45"/>
    <mergeCell ref="B47:B49"/>
    <mergeCell ref="C8:C12"/>
    <mergeCell ref="C14:C15"/>
    <mergeCell ref="C17:C20"/>
    <mergeCell ref="C22:C25"/>
    <mergeCell ref="C27:C30"/>
    <mergeCell ref="C32:C35"/>
    <mergeCell ref="C37:C38"/>
    <mergeCell ref="C40:C41"/>
    <mergeCell ref="C43:C45"/>
    <mergeCell ref="C47:C49"/>
    <mergeCell ref="D8:D12"/>
    <mergeCell ref="D14:D15"/>
    <mergeCell ref="D17:D20"/>
    <mergeCell ref="D22:D25"/>
    <mergeCell ref="D27:D30"/>
    <mergeCell ref="D32:D35"/>
    <mergeCell ref="D37:D38"/>
    <mergeCell ref="D40:D41"/>
    <mergeCell ref="D43:D45"/>
    <mergeCell ref="D47:D49"/>
    <mergeCell ref="E8:E12"/>
    <mergeCell ref="E14:E15"/>
    <mergeCell ref="E17:E20"/>
    <mergeCell ref="E22:E25"/>
    <mergeCell ref="E27:E30"/>
    <mergeCell ref="E32:E35"/>
    <mergeCell ref="E37:E38"/>
    <mergeCell ref="E40:E41"/>
    <mergeCell ref="E43:E45"/>
    <mergeCell ref="E47:E49"/>
    <mergeCell ref="J4:J5"/>
    <mergeCell ref="J6:J7"/>
    <mergeCell ref="J8:J13"/>
    <mergeCell ref="J14:J16"/>
    <mergeCell ref="J17:J21"/>
    <mergeCell ref="J22:J26"/>
    <mergeCell ref="J27:J31"/>
    <mergeCell ref="J32:J36"/>
    <mergeCell ref="J37:J39"/>
    <mergeCell ref="J40:J42"/>
    <mergeCell ref="J43:J46"/>
    <mergeCell ref="J47:J50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2014-04-21T08:52:00Z</dcterms:created>
  <cp:lastPrinted>2017-09-12T05:53:00Z</cp:lastPrinted>
  <dcterms:modified xsi:type="dcterms:W3CDTF">2025-06-12T23:58:39Z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FB0B843E105722EE2FF94A6819A4B866_43</vt:lpwstr>
  </property>
</Properties>
</file>