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<sst xmlns="http://schemas.openxmlformats.org/spreadsheetml/2006/main" count="58">
  <si>
    <t>【借款报销单】</t>
  </si>
  <si>
    <t>团号：HMZB-180324-BLL86</t>
  </si>
  <si>
    <t>会议日期：3月23日-28日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</si>
  <si>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</si>
  <si>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</si>
  <si>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</si>
  <si>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</si>
  <si>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</si>
  <si>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</si>
  <si>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</si>
  <si>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</si>
  <si>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</si>
  <si>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</si>
  <si>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</si>
  <si>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</si>
  <si>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</si>
  <si>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</si>
  <si>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</si>
  <si>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</si>
  <si>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</si>
  <si>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</si>
  <si>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</si>
  <si>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</si>
  <si>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</si>
  <si>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</si>
  <si>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</si>
  <si>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</si>
  <si>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</si>
  <si>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</si>
  <si>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</si>
  <si>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</si>
  <si>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</si>
  <si>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</si>
  <si>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</si>
  <si>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苏州当地制作物制作</t>
  </si>
  <si>
    <t>赵汉唐照片打印</t>
  </si>
  <si>
    <t>项目资料光盘刻录</t>
  </si>
  <si>
    <t>买设计素材</t>
  </si>
  <si>
    <t>打印制作费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</si>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</sst>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504825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177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A1" sqref="$A1:$XFD1048576"/>
    </sheetView>
  </sheetViews>
  <sheetFormatPr defaultColWidth="8.83333333333333" defaultRowHeight="21" customHeight="1"/>
  <cols>
    <col min="1" max="1" width="8.83333333333333" style="3"/>
    <col min="2" max="2" width="16.6666666666667" style="1" customWidth="1"/>
    <col min="3" max="3" width="9.16666666666667" style="4" customWidth="1"/>
    <col min="4" max="5" width="8.83333333333333" style="1"/>
    <col min="6" max="6" width="11.375" style="1" customWidth="1"/>
    <col min="7" max="7" width="8.83333333333333" style="1"/>
    <col min="8" max="8" width="12.625" style="1" customWidth="1"/>
    <col min="9" max="9" width="24.8333333333333" style="1" customWidth="1"/>
    <col min="10" max="10" width="39.5" style="1" customWidth="1"/>
    <col min="11" max="16384" width="8.83333333333333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ht="46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39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39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8"/>
      <c r="J11" s="39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8"/>
      <c r="J12" s="39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0"/>
      <c r="J13" s="41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8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8"/>
      <c r="J15" s="39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0"/>
      <c r="J16" s="41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8"/>
      <c r="J17" s="42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3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8"/>
      <c r="J19" s="43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8"/>
      <c r="J20" s="43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0"/>
      <c r="J21" s="44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8"/>
      <c r="J22" s="42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8"/>
      <c r="J23" s="43"/>
    </row>
    <row r="24" s="2" customFormat="1" customHeight="1" spans="1:10">
      <c r="A24" s="18"/>
      <c r="B24" s="19" t="s">
        <v>26</v>
      </c>
      <c r="C24" s="20">
        <f>SUM(C22)</f>
        <v>0</v>
      </c>
      <c r="D24" s="20">
        <f>SUM(D22)</f>
        <v>0</v>
      </c>
      <c r="E24" s="20">
        <f>SUM(E22)</f>
        <v>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40"/>
      <c r="J24" s="44"/>
    </row>
    <row r="25" s="1" customFormat="1" customHeight="1" spans="1:10">
      <c r="A25" s="21">
        <v>5</v>
      </c>
      <c r="B25" s="22" t="s">
        <v>27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5"/>
        <v>0</v>
      </c>
      <c r="I25" s="38"/>
      <c r="J25" s="37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8"/>
      <c r="J26" s="39"/>
    </row>
    <row r="27" s="2" customFormat="1" customHeight="1" spans="1:10">
      <c r="A27" s="18"/>
      <c r="B27" s="19" t="s">
        <v>29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40"/>
      <c r="J27" s="41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8"/>
      <c r="J28" s="37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8"/>
      <c r="J29" s="43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8"/>
      <c r="J30" s="43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8"/>
      <c r="J31" s="43"/>
    </row>
    <row r="32" s="2" customFormat="1" customHeight="1" spans="1:10">
      <c r="A32" s="18"/>
      <c r="B32" s="19" t="s">
        <v>32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40"/>
      <c r="J32" s="44"/>
    </row>
    <row r="33" s="1" customFormat="1" customHeight="1" spans="1:10">
      <c r="A33" s="14">
        <v>7</v>
      </c>
      <c r="B33" s="15" t="s">
        <v>33</v>
      </c>
      <c r="C33" s="16">
        <v>0</v>
      </c>
      <c r="D33" s="17"/>
      <c r="E33" s="16">
        <f>C33*D33</f>
        <v>0</v>
      </c>
      <c r="F33" s="16">
        <v>942.3</v>
      </c>
      <c r="G33" s="16">
        <v>0</v>
      </c>
      <c r="H33" s="16">
        <f t="shared" ref="H33:H37" si="10">F33+G33</f>
        <v>942.3</v>
      </c>
      <c r="I33" s="38" t="s">
        <v>34</v>
      </c>
      <c r="J33" s="45"/>
    </row>
    <row r="34" s="1" customFormat="1" customHeight="1" spans="1:10">
      <c r="A34" s="14"/>
      <c r="B34" s="15"/>
      <c r="C34" s="16"/>
      <c r="D34" s="17"/>
      <c r="E34" s="16"/>
      <c r="F34" s="16">
        <v>42</v>
      </c>
      <c r="G34" s="16">
        <v>0</v>
      </c>
      <c r="H34" s="16">
        <f t="shared" si="10"/>
        <v>42</v>
      </c>
      <c r="I34" s="38" t="s">
        <v>35</v>
      </c>
      <c r="J34" s="46"/>
    </row>
    <row r="35" s="1" customFormat="1" customHeight="1" spans="1:10">
      <c r="A35" s="14"/>
      <c r="B35" s="15"/>
      <c r="C35" s="16"/>
      <c r="D35" s="17"/>
      <c r="E35" s="16"/>
      <c r="F35" s="16">
        <v>60</v>
      </c>
      <c r="G35" s="16">
        <v>0</v>
      </c>
      <c r="H35" s="16">
        <f t="shared" si="10"/>
        <v>60</v>
      </c>
      <c r="I35" s="38" t="s">
        <v>36</v>
      </c>
      <c r="J35" s="46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187.9</v>
      </c>
      <c r="H36" s="16">
        <f t="shared" si="10"/>
        <v>187.9</v>
      </c>
      <c r="I36" s="38" t="s">
        <v>37</v>
      </c>
      <c r="J36" s="46"/>
    </row>
    <row r="37" s="1" customFormat="1" customHeight="1" spans="1:10">
      <c r="A37" s="14"/>
      <c r="B37" s="15"/>
      <c r="C37" s="16"/>
      <c r="D37" s="17"/>
      <c r="E37" s="16"/>
      <c r="F37" s="16">
        <v>585</v>
      </c>
      <c r="G37" s="16">
        <v>0</v>
      </c>
      <c r="H37" s="16">
        <f t="shared" si="10"/>
        <v>585</v>
      </c>
      <c r="I37" s="38" t="s">
        <v>38</v>
      </c>
      <c r="J37" s="46"/>
    </row>
    <row r="38" s="2" customFormat="1" customHeight="1" spans="1:10">
      <c r="A38" s="18"/>
      <c r="B38" s="19" t="s">
        <v>39</v>
      </c>
      <c r="C38" s="20">
        <f>SUM(C33)</f>
        <v>0</v>
      </c>
      <c r="D38" s="20">
        <f>SUM(D33)</f>
        <v>0</v>
      </c>
      <c r="E38" s="20">
        <f>SUM(E33)</f>
        <v>0</v>
      </c>
      <c r="F38" s="20">
        <f t="shared" ref="F38:H38" si="11">SUM(F33:F37)</f>
        <v>1629.3</v>
      </c>
      <c r="G38" s="20">
        <f t="shared" si="11"/>
        <v>187.9</v>
      </c>
      <c r="H38" s="20">
        <f t="shared" si="11"/>
        <v>1817.2</v>
      </c>
      <c r="I38" s="40"/>
      <c r="J38" s="47"/>
    </row>
    <row r="39" s="1" customFormat="1" customHeight="1" spans="1:10">
      <c r="A39" s="14">
        <v>8</v>
      </c>
      <c r="B39" s="15" t="s">
        <v>40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ref="H39:H44" si="12">F39+G39</f>
        <v>0</v>
      </c>
      <c r="I39" s="38"/>
      <c r="J39" s="42" t="s">
        <v>41</v>
      </c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12"/>
        <v>0</v>
      </c>
      <c r="I40" s="38"/>
      <c r="J40" s="43"/>
    </row>
    <row r="41" s="2" customFormat="1" customHeight="1" spans="1:10">
      <c r="A41" s="18"/>
      <c r="B41" s="19" t="s">
        <v>42</v>
      </c>
      <c r="C41" s="20">
        <f>SUM(C39)</f>
        <v>0</v>
      </c>
      <c r="D41" s="20">
        <f>SUM(D39)</f>
        <v>0</v>
      </c>
      <c r="E41" s="20">
        <f>SUM(E39)</f>
        <v>0</v>
      </c>
      <c r="F41" s="20">
        <f t="shared" ref="F41:H41" si="13">SUM(F39:F40)</f>
        <v>0</v>
      </c>
      <c r="G41" s="20">
        <f t="shared" si="13"/>
        <v>0</v>
      </c>
      <c r="H41" s="20">
        <f t="shared" si="13"/>
        <v>0</v>
      </c>
      <c r="I41" s="40"/>
      <c r="J41" s="44"/>
    </row>
    <row r="42" s="1" customFormat="1" customHeight="1" spans="1:10">
      <c r="A42" s="14">
        <v>9</v>
      </c>
      <c r="B42" s="15" t="s">
        <v>43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si="12"/>
        <v>0</v>
      </c>
      <c r="I42" s="38"/>
      <c r="J42" s="37" t="s">
        <v>44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8"/>
      <c r="J43" s="39"/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12"/>
        <v>0</v>
      </c>
      <c r="I44" s="38"/>
      <c r="J44" s="39"/>
    </row>
    <row r="45" s="2" customFormat="1" customHeight="1" spans="1:10">
      <c r="A45" s="18"/>
      <c r="B45" s="19" t="s">
        <v>45</v>
      </c>
      <c r="C45" s="20">
        <f>SUM(C42)</f>
        <v>0</v>
      </c>
      <c r="D45" s="20">
        <f>SUM(D42)</f>
        <v>0</v>
      </c>
      <c r="E45" s="20">
        <f>SUM(E42)</f>
        <v>0</v>
      </c>
      <c r="F45" s="20">
        <f t="shared" ref="F45:H45" si="14">SUM(F42:F44)</f>
        <v>0</v>
      </c>
      <c r="G45" s="20">
        <f t="shared" si="14"/>
        <v>0</v>
      </c>
      <c r="H45" s="20">
        <f t="shared" si="14"/>
        <v>0</v>
      </c>
      <c r="I45" s="40"/>
      <c r="J45" s="41"/>
    </row>
    <row r="46" s="1" customFormat="1" customHeight="1" spans="1:10">
      <c r="A46" s="21">
        <v>10</v>
      </c>
      <c r="B46" s="15" t="s">
        <v>46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ref="H46:H52" si="15">F46+G46</f>
        <v>0</v>
      </c>
      <c r="I46" s="38"/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8"/>
      <c r="J47" s="46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8"/>
      <c r="J48" s="46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8"/>
      <c r="J49" s="46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8"/>
      <c r="J50" s="46"/>
    </row>
    <row r="51" s="1" customFormat="1" customHeight="1" spans="1:10">
      <c r="A51" s="27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8"/>
      <c r="J51" s="46"/>
    </row>
    <row r="52" s="1" customFormat="1" customHeight="1" spans="1:10">
      <c r="A52" s="24"/>
      <c r="B52" s="15"/>
      <c r="C52" s="16"/>
      <c r="D52" s="17"/>
      <c r="E52" s="16"/>
      <c r="F52" s="16">
        <v>0</v>
      </c>
      <c r="G52" s="16">
        <v>0</v>
      </c>
      <c r="H52" s="16">
        <f t="shared" si="15"/>
        <v>0</v>
      </c>
      <c r="I52" s="38"/>
      <c r="J52" s="46"/>
    </row>
    <row r="53" s="2" customFormat="1" customHeight="1" spans="1:10">
      <c r="A53" s="18"/>
      <c r="B53" s="19" t="s">
        <v>47</v>
      </c>
      <c r="C53" s="20">
        <f>SUM(C46)</f>
        <v>0</v>
      </c>
      <c r="D53" s="20">
        <f>SUM(D46)</f>
        <v>0</v>
      </c>
      <c r="E53" s="20">
        <f>SUM(E46)</f>
        <v>0</v>
      </c>
      <c r="F53" s="20">
        <f t="shared" ref="F53:H53" si="16">SUM(F46:F52)</f>
        <v>0</v>
      </c>
      <c r="G53" s="20">
        <f t="shared" si="16"/>
        <v>0</v>
      </c>
      <c r="H53" s="20">
        <f t="shared" si="16"/>
        <v>0</v>
      </c>
      <c r="I53" s="40"/>
      <c r="J53" s="47"/>
    </row>
    <row r="54" s="1" customFormat="1" customHeight="1" spans="1:10">
      <c r="A54" s="18"/>
      <c r="B54" s="19" t="s">
        <v>48</v>
      </c>
      <c r="C54" s="20">
        <f t="shared" ref="C54:H54" si="17">SUM(C53,C45,C41,C38,C32,C27,C24,C21,C16,C13)</f>
        <v>0</v>
      </c>
      <c r="D54" s="20">
        <f t="shared" si="17"/>
        <v>0</v>
      </c>
      <c r="E54" s="20">
        <f t="shared" si="17"/>
        <v>0</v>
      </c>
      <c r="F54" s="20">
        <f t="shared" si="17"/>
        <v>1629.3</v>
      </c>
      <c r="G54" s="20">
        <f t="shared" si="17"/>
        <v>187.9</v>
      </c>
      <c r="H54" s="20">
        <f t="shared" si="17"/>
        <v>1817.2</v>
      </c>
      <c r="I54" s="40"/>
      <c r="J54" s="48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3">
      <c r="A57" s="3"/>
      <c r="C57" s="4"/>
    </row>
    <row r="58" s="1" customFormat="1" customHeight="1" spans="1:9">
      <c r="A58" s="28" t="s">
        <v>49</v>
      </c>
      <c r="B58" s="29"/>
      <c r="C58" s="30" t="s">
        <v>50</v>
      </c>
      <c r="D58" s="30"/>
      <c r="E58" s="30" t="s">
        <v>51</v>
      </c>
      <c r="F58" s="30"/>
      <c r="G58" s="30" t="s">
        <v>52</v>
      </c>
      <c r="H58" s="30"/>
      <c r="I58" s="49" t="s">
        <v>53</v>
      </c>
    </row>
    <row r="59" s="1" customFormat="1" customHeight="1" spans="1:9">
      <c r="A59" s="31">
        <f>E54</f>
        <v>0</v>
      </c>
      <c r="B59" s="32"/>
      <c r="C59" s="32">
        <f>H54</f>
        <v>1817.2</v>
      </c>
      <c r="D59" s="32"/>
      <c r="E59" s="32">
        <f>F54</f>
        <v>1629.3</v>
      </c>
      <c r="F59" s="32"/>
      <c r="G59" s="32">
        <f>G54</f>
        <v>187.9</v>
      </c>
      <c r="H59" s="32"/>
      <c r="I59" s="50">
        <f>A59-C59</f>
        <v>-1817.2</v>
      </c>
    </row>
    <row r="60" s="1" customFormat="1" customHeight="1" spans="1:3">
      <c r="A60" s="3"/>
      <c r="C60" s="4"/>
    </row>
    <row r="61" s="1" customFormat="1" customHeight="1" spans="1:9">
      <c r="A61" s="33" t="s">
        <v>54</v>
      </c>
      <c r="B61" s="2"/>
      <c r="C61" s="34" t="s">
        <v>55</v>
      </c>
      <c r="D61" s="33"/>
      <c r="E61" s="33" t="s">
        <v>56</v>
      </c>
      <c r="F61" s="33"/>
      <c r="G61" s="33" t="s">
        <v>57</v>
      </c>
      <c r="H61" s="33"/>
      <c r="I61" s="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7"/>
    <mergeCell ref="A39:A40"/>
    <mergeCell ref="A42:A44"/>
    <mergeCell ref="A46:A52"/>
    <mergeCell ref="B6:B7"/>
    <mergeCell ref="B8:B12"/>
    <mergeCell ref="B14:B15"/>
    <mergeCell ref="B17:B20"/>
    <mergeCell ref="B22:B23"/>
    <mergeCell ref="B25:B26"/>
    <mergeCell ref="B28:B31"/>
    <mergeCell ref="B33:B37"/>
    <mergeCell ref="B39:B40"/>
    <mergeCell ref="B42:B44"/>
    <mergeCell ref="B46:B52"/>
    <mergeCell ref="C8:C12"/>
    <mergeCell ref="C14:C15"/>
    <mergeCell ref="C17:C20"/>
    <mergeCell ref="C22:C23"/>
    <mergeCell ref="C25:C26"/>
    <mergeCell ref="C28:C31"/>
    <mergeCell ref="C33:C37"/>
    <mergeCell ref="C39:C40"/>
    <mergeCell ref="C42:C44"/>
    <mergeCell ref="C46:C52"/>
    <mergeCell ref="D8:D12"/>
    <mergeCell ref="D14:D15"/>
    <mergeCell ref="D17:D20"/>
    <mergeCell ref="D22:D23"/>
    <mergeCell ref="D25:D26"/>
    <mergeCell ref="D28:D31"/>
    <mergeCell ref="D33:D37"/>
    <mergeCell ref="D39:D40"/>
    <mergeCell ref="D42:D44"/>
    <mergeCell ref="D46:D52"/>
    <mergeCell ref="E8:E12"/>
    <mergeCell ref="E14:E15"/>
    <mergeCell ref="E17:E20"/>
    <mergeCell ref="E22:E23"/>
    <mergeCell ref="E25:E26"/>
    <mergeCell ref="E28:E31"/>
    <mergeCell ref="E33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7"/>
    <mergeCell ref="J28:J32"/>
    <mergeCell ref="J33:J38"/>
    <mergeCell ref="J39:J41"/>
    <mergeCell ref="J42:J45"/>
    <mergeCell ref="J46:J53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锅锅</cp:lastModifiedBy>
  <dcterms:created xsi:type="dcterms:W3CDTF">2018-04-16T12:08:05Z</dcterms:created>
  <dcterms:modified xsi:type="dcterms:W3CDTF">2018-04-16T12:08:25Z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