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13_ncr:1_{EE000CFB-F423-1048-9520-A6151B7127CD}" xr6:coauthVersionLast="47" xr6:coauthVersionMax="47" xr10:uidLastSave="{00000000-0000-0000-0000-000000000000}"/>
  <bookViews>
    <workbookView xWindow="0" yWindow="500" windowWidth="30720" windowHeight="187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3" l="1"/>
  <c r="H25" i="3"/>
  <c r="H24" i="3"/>
  <c r="H23" i="3"/>
  <c r="H22" i="3"/>
  <c r="H30" i="3"/>
  <c r="H32" i="3"/>
  <c r="H31" i="3"/>
  <c r="H29" i="3"/>
  <c r="I48" i="2" l="1"/>
  <c r="H48" i="2"/>
  <c r="J40" i="2"/>
  <c r="F40" i="2"/>
  <c r="K33" i="2"/>
  <c r="G33" i="2"/>
  <c r="B33" i="2"/>
  <c r="I30" i="2"/>
  <c r="H30" i="2"/>
  <c r="G30" i="2"/>
  <c r="G58" i="3"/>
  <c r="F58" i="3"/>
  <c r="D58" i="3"/>
  <c r="C58" i="3"/>
  <c r="H57" i="3"/>
  <c r="H56" i="3"/>
  <c r="H55" i="3"/>
  <c r="H54" i="3"/>
  <c r="H53" i="3"/>
  <c r="H52" i="3"/>
  <c r="H51" i="3"/>
  <c r="E51" i="3"/>
  <c r="E58" i="3" s="1"/>
  <c r="G50" i="3"/>
  <c r="F50" i="3"/>
  <c r="D50" i="3"/>
  <c r="C50" i="3"/>
  <c r="H49" i="3"/>
  <c r="H48" i="3"/>
  <c r="H47" i="3"/>
  <c r="E47" i="3"/>
  <c r="E50" i="3" s="1"/>
  <c r="G46" i="3"/>
  <c r="F46" i="3"/>
  <c r="D46" i="3"/>
  <c r="C46" i="3"/>
  <c r="H45" i="3"/>
  <c r="H44" i="3"/>
  <c r="H46" i="3" s="1"/>
  <c r="E44" i="3"/>
  <c r="E46" i="3" s="1"/>
  <c r="G43" i="3"/>
  <c r="F43" i="3"/>
  <c r="D43" i="3"/>
  <c r="C43" i="3"/>
  <c r="H42" i="3"/>
  <c r="H41" i="3"/>
  <c r="H40" i="3"/>
  <c r="H39" i="3"/>
  <c r="H43" i="3" s="1"/>
  <c r="E39" i="3"/>
  <c r="E43" i="3" s="1"/>
  <c r="G38" i="3"/>
  <c r="F38" i="3"/>
  <c r="D38" i="3"/>
  <c r="C38" i="3"/>
  <c r="H37" i="3"/>
  <c r="H36" i="3"/>
  <c r="H35" i="3"/>
  <c r="H34" i="3"/>
  <c r="E34" i="3"/>
  <c r="E38" i="3" s="1"/>
  <c r="H33" i="3"/>
  <c r="G33" i="3"/>
  <c r="F33" i="3"/>
  <c r="D33" i="3"/>
  <c r="C33" i="3"/>
  <c r="E29" i="3"/>
  <c r="E33" i="3" s="1"/>
  <c r="G28" i="3"/>
  <c r="F28" i="3"/>
  <c r="E28" i="3"/>
  <c r="D28" i="3"/>
  <c r="C28" i="3"/>
  <c r="H27" i="3"/>
  <c r="H28" i="3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H16" i="3" s="1"/>
  <c r="E14" i="3"/>
  <c r="E16" i="3" s="1"/>
  <c r="G13" i="3"/>
  <c r="F13" i="3"/>
  <c r="D13" i="3"/>
  <c r="C13" i="3"/>
  <c r="H12" i="3"/>
  <c r="H11" i="3"/>
  <c r="H10" i="3"/>
  <c r="H9" i="3"/>
  <c r="H8" i="3"/>
  <c r="H13" i="3" s="1"/>
  <c r="E8" i="3"/>
  <c r="E13" i="3" s="1"/>
  <c r="H58" i="3" l="1"/>
  <c r="G59" i="3"/>
  <c r="G64" i="3" s="1"/>
  <c r="H38" i="3"/>
  <c r="D59" i="3"/>
  <c r="F59" i="3"/>
  <c r="E64" i="3" s="1"/>
  <c r="H50" i="3"/>
  <c r="E59" i="3"/>
  <c r="A64" i="3" s="1"/>
  <c r="C59" i="3"/>
  <c r="H21" i="3"/>
  <c r="H59" i="3" s="1"/>
  <c r="C64" i="3" s="1"/>
  <c r="I64" i="3" l="1"/>
</calcChain>
</file>

<file path=xl/sharedStrings.xml><?xml version="1.0" encoding="utf-8"?>
<sst xmlns="http://schemas.openxmlformats.org/spreadsheetml/2006/main" count="115" uniqueCount="95">
  <si>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</si>
  <si>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</si>
  <si>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</si>
  <si>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</si>
  <si>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</si>
  <si>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</si>
  <si>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</si>
  <si>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</si>
  <si>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</si>
  <si>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</si>
  <si>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</si>
  <si>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</si>
  <si>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</si>
  <si>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</si>
  <si>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</si>
  <si>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</si>
  <si>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</si>
  <si>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</si>
  <si>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</si>
  <si>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</si>
  <si>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</si>
  <si>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</si>
  <si>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</si>
  <si>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</si>
  <si>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</si>
  <si>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</si>
  <si>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</si>
  <si>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</si>
  <si>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</si>
  <si>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</si>
  <si>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</si>
  <si>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</si>
  <si>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</si>
  <si>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</si>
  <si>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</si>
  <si>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</si>
  <si>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</si>
  <si>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</si>
  <si>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</si>
  <si>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</si>
  <si>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</si>
  <si>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</si>
  <si>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</si>
  <si>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</si>
  <si>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</si>
  <si>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</si>
  <si>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</si>
  <si>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</si>
  <si>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</si>
  <si>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</si>
  <si>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</si>
  <si>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</si>
  <si>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</si>
  <si>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</si>
  <si>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</si>
  <si>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经理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</si>
  <si>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</si>
  <si>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</si>
  <si>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</si>
  <si>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</si>
  <si>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</si>
  <si>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</si>
  <si>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</si>
  <si>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</si>
  <si>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</si>
  <si>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</si>
  <si>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</si>
  <si>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</si>
  <si>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</si>
  <si>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</si>
  <si>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</si>
  <si>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</si>
  <si>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</si>
  <si>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门票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</si>
  <si>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</si>
  <si>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</si>
  <si>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</si>
  <si>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</si>
  <si>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</si>
  <si>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</si>
  <si>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</si>
  <si>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</si>
  <si>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</si>
  <si>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</si>
  <si>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团号：HMZA-250106-QSK182</t>
    <phoneticPr fontId="13" type="noConversion"/>
  </si>
  <si>
    <t>恭王府门票</t>
    <phoneticPr fontId="13" type="noConversion"/>
  </si>
  <si>
    <t>故宫门票</t>
    <phoneticPr fontId="13" type="noConversion"/>
  </si>
  <si>
    <t>雍和宫门票</t>
    <phoneticPr fontId="13" type="noConversion"/>
  </si>
  <si>
    <t>故宫日历</t>
    <phoneticPr fontId="13" type="noConversion"/>
  </si>
  <si>
    <t>车上备品</t>
    <phoneticPr fontId="13" type="noConversion"/>
  </si>
  <si>
    <t>12月3日晚餐</t>
    <phoneticPr fontId="13" type="noConversion"/>
  </si>
  <si>
    <t>12月3日午餐</t>
    <phoneticPr fontId="13" type="noConversion"/>
  </si>
  <si>
    <t>12月4日晚餐</t>
    <phoneticPr fontId="13" type="noConversion"/>
  </si>
  <si>
    <t>12月5日午餐</t>
    <phoneticPr fontId="13" type="noConversion"/>
  </si>
  <si>
    <t>12月5日晚餐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</si>
</sst>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15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17">
    <xf numFmtId="0" fontId="0" fillId="0" borderId="0" xfId="0">
      <alignment vertical="center"/>
    </xf>
    <xf numFmtId="0" fontId="12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5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40" fontId="14" fillId="0" borderId="8" xfId="0" applyNumberFormat="1" applyFont="1" applyBorder="1" applyAlignment="1">
      <alignment horizontal="right" vertical="center"/>
    </xf>
    <xf numFmtId="0" fontId="14" fillId="0" borderId="8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1982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6"/>
  <sheetViews>
    <sheetView tabSelected="1" topLeftCell="A4" workbookViewId="0">
      <selection activeCell="F30" sqref="F30:I30"/>
    </sheetView>
  </sheetViews>
  <sheetFormatPr baseColWidth="10" defaultColWidth="9" defaultRowHeight="21" customHeight="1"/>
  <cols>
    <col min="1" max="1" width="9" style="32"/>
    <col min="2" max="2" width="16.6640625" customWidth="1"/>
    <col min="3" max="3" width="12" style="33" customWidth="1"/>
    <col min="5" max="5" width="12" customWidth="1"/>
    <col min="6" max="6" width="10.6640625" customWidth="1"/>
    <col min="7" max="7" width="11.5" customWidth="1"/>
    <col min="8" max="8" width="13.1640625" customWidth="1"/>
    <col min="9" max="9" width="29.33203125" customWidth="1"/>
    <col min="10" max="10" width="39.5" customWidth="1"/>
  </cols>
  <sheetData>
    <row r="2" spans="1:12" ht="21" customHeight="1">
      <c r="C2" s="77" t="s">
        <v>0</v>
      </c>
      <c r="D2" s="77"/>
      <c r="E2" s="77"/>
      <c r="F2" s="77"/>
      <c r="G2" s="77"/>
      <c r="H2" s="77"/>
      <c r="I2" s="44"/>
      <c r="J2" s="44"/>
      <c r="K2" s="44"/>
      <c r="L2" s="44"/>
    </row>
    <row r="4" spans="1:12" ht="21" customHeight="1">
      <c r="H4" s="57" t="s">
        <v>84</v>
      </c>
      <c r="I4" s="58"/>
      <c r="J4" s="58"/>
    </row>
    <row r="5" spans="1:12" ht="21" customHeight="1">
      <c r="H5" s="59"/>
      <c r="I5" s="59"/>
      <c r="J5" s="59"/>
    </row>
    <row r="6" spans="1:12" ht="21" customHeight="1">
      <c r="A6" s="74" t="s">
        <v>1</v>
      </c>
      <c r="B6" s="63" t="s">
        <v>2</v>
      </c>
      <c r="C6" s="78" t="s">
        <v>3</v>
      </c>
      <c r="D6" s="78"/>
      <c r="E6" s="78"/>
      <c r="F6" s="79" t="s">
        <v>4</v>
      </c>
      <c r="G6" s="79"/>
      <c r="H6" s="79"/>
      <c r="I6" s="79"/>
      <c r="J6" s="63" t="s">
        <v>5</v>
      </c>
    </row>
    <row r="7" spans="1:12" ht="21" customHeight="1">
      <c r="A7" s="74"/>
      <c r="B7" s="63"/>
      <c r="C7" s="36" t="s">
        <v>6</v>
      </c>
      <c r="D7" s="37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5" t="s">
        <v>12</v>
      </c>
      <c r="J7" s="63"/>
    </row>
    <row r="8" spans="1:12" ht="21" customHeight="1">
      <c r="A8" s="75">
        <v>1</v>
      </c>
      <c r="B8" s="71" t="s">
        <v>13</v>
      </c>
      <c r="C8" s="64">
        <v>0</v>
      </c>
      <c r="D8" s="67">
        <v>0</v>
      </c>
      <c r="E8" s="64">
        <f>C8*D8</f>
        <v>0</v>
      </c>
      <c r="F8" s="38">
        <v>0</v>
      </c>
      <c r="G8" s="38">
        <v>0</v>
      </c>
      <c r="H8" s="38">
        <f t="shared" ref="H8:H51" si="0">F8+G8</f>
        <v>0</v>
      </c>
      <c r="I8" s="45"/>
      <c r="J8" s="51" t="s">
        <v>14</v>
      </c>
    </row>
    <row r="9" spans="1:12" ht="21" customHeight="1">
      <c r="A9" s="75"/>
      <c r="B9" s="71"/>
      <c r="C9" s="64"/>
      <c r="D9" s="67"/>
      <c r="E9" s="64"/>
      <c r="F9" s="38">
        <v>0</v>
      </c>
      <c r="G9" s="38">
        <v>0</v>
      </c>
      <c r="H9" s="38">
        <f t="shared" si="0"/>
        <v>0</v>
      </c>
      <c r="I9" s="45"/>
      <c r="J9" s="52"/>
    </row>
    <row r="10" spans="1:12" ht="21" customHeight="1">
      <c r="A10" s="75"/>
      <c r="B10" s="71"/>
      <c r="C10" s="64"/>
      <c r="D10" s="67"/>
      <c r="E10" s="64"/>
      <c r="F10" s="38">
        <v>0</v>
      </c>
      <c r="G10" s="38">
        <v>0</v>
      </c>
      <c r="H10" s="38">
        <f t="shared" si="0"/>
        <v>0</v>
      </c>
      <c r="I10" s="45"/>
      <c r="J10" s="52"/>
    </row>
    <row r="11" spans="1:12" ht="21" customHeight="1">
      <c r="A11" s="75"/>
      <c r="B11" s="71"/>
      <c r="C11" s="64"/>
      <c r="D11" s="67"/>
      <c r="E11" s="64"/>
      <c r="F11" s="38">
        <v>0</v>
      </c>
      <c r="G11" s="38">
        <v>0</v>
      </c>
      <c r="H11" s="38">
        <f t="shared" si="0"/>
        <v>0</v>
      </c>
      <c r="I11" s="45"/>
      <c r="J11" s="52"/>
    </row>
    <row r="12" spans="1:12" ht="21" customHeight="1">
      <c r="A12" s="75"/>
      <c r="B12" s="71"/>
      <c r="C12" s="64"/>
      <c r="D12" s="67"/>
      <c r="E12" s="64"/>
      <c r="F12" s="38">
        <v>0</v>
      </c>
      <c r="G12" s="38">
        <v>0</v>
      </c>
      <c r="H12" s="38">
        <f t="shared" si="0"/>
        <v>0</v>
      </c>
      <c r="I12" s="45"/>
      <c r="J12" s="52"/>
    </row>
    <row r="13" spans="1:12" s="31" customFormat="1" ht="21" customHeight="1">
      <c r="A13" s="39"/>
      <c r="B13" s="40" t="s">
        <v>15</v>
      </c>
      <c r="C13" s="41">
        <f>SUM(C8)</f>
        <v>0</v>
      </c>
      <c r="D13" s="41">
        <f>SUM(D8)</f>
        <v>0</v>
      </c>
      <c r="E13" s="41">
        <f>SUM(E8)</f>
        <v>0</v>
      </c>
      <c r="F13" s="41">
        <f>SUM(F8:F12)</f>
        <v>0</v>
      </c>
      <c r="G13" s="41">
        <f t="shared" ref="G13:H13" si="1">SUM(G8:G12)</f>
        <v>0</v>
      </c>
      <c r="H13" s="41">
        <f t="shared" si="1"/>
        <v>0</v>
      </c>
      <c r="I13" s="46"/>
      <c r="J13" s="53"/>
    </row>
    <row r="14" spans="1:12" ht="21" customHeight="1">
      <c r="A14" s="68">
        <v>2</v>
      </c>
      <c r="B14" s="83" t="s">
        <v>16</v>
      </c>
      <c r="C14" s="65">
        <v>0</v>
      </c>
      <c r="D14" s="68"/>
      <c r="E14" s="65">
        <f>C14*D14</f>
        <v>0</v>
      </c>
      <c r="F14" s="38">
        <v>0</v>
      </c>
      <c r="G14" s="38">
        <v>0</v>
      </c>
      <c r="H14" s="38">
        <f t="shared" si="0"/>
        <v>0</v>
      </c>
      <c r="I14" s="45"/>
      <c r="J14" s="51" t="s">
        <v>17</v>
      </c>
    </row>
    <row r="15" spans="1:12" ht="21" customHeight="1">
      <c r="A15" s="69"/>
      <c r="B15" s="84"/>
      <c r="C15" s="66"/>
      <c r="D15" s="69"/>
      <c r="E15" s="66"/>
      <c r="F15" s="38">
        <v>0</v>
      </c>
      <c r="G15" s="38">
        <v>0</v>
      </c>
      <c r="H15" s="38">
        <f t="shared" ref="H15" si="2">F15+G15</f>
        <v>0</v>
      </c>
      <c r="I15" s="45"/>
      <c r="J15" s="52"/>
    </row>
    <row r="16" spans="1:12" s="31" customFormat="1" ht="21" customHeight="1">
      <c r="A16" s="39"/>
      <c r="B16" s="40" t="s">
        <v>18</v>
      </c>
      <c r="C16" s="41">
        <f>SUM(C14)</f>
        <v>0</v>
      </c>
      <c r="D16" s="41">
        <f>SUM(D14)</f>
        <v>0</v>
      </c>
      <c r="E16" s="41">
        <f>SUM(E14)</f>
        <v>0</v>
      </c>
      <c r="F16" s="41">
        <f>SUM(F14:F15)</f>
        <v>0</v>
      </c>
      <c r="G16" s="41">
        <f>SUM(G14:G15)</f>
        <v>0</v>
      </c>
      <c r="H16" s="41">
        <f>SUM(H14:H15)</f>
        <v>0</v>
      </c>
      <c r="I16" s="46"/>
      <c r="J16" s="53"/>
    </row>
    <row r="17" spans="1:10" ht="21" customHeight="1">
      <c r="A17" s="75">
        <v>3</v>
      </c>
      <c r="B17" s="71" t="s">
        <v>19</v>
      </c>
      <c r="C17" s="64">
        <v>0</v>
      </c>
      <c r="D17" s="67"/>
      <c r="E17" s="64">
        <f>C17*D17</f>
        <v>0</v>
      </c>
      <c r="F17" s="38">
        <v>0</v>
      </c>
      <c r="G17" s="38">
        <v>80</v>
      </c>
      <c r="H17" s="38">
        <f t="shared" si="0"/>
        <v>80</v>
      </c>
      <c r="I17" s="50" t="s">
        <v>85</v>
      </c>
      <c r="J17" s="60" t="s">
        <v>20</v>
      </c>
    </row>
    <row r="18" spans="1:10" ht="21" customHeight="1">
      <c r="A18" s="75"/>
      <c r="B18" s="71"/>
      <c r="C18" s="64"/>
      <c r="D18" s="67"/>
      <c r="E18" s="64"/>
      <c r="F18" s="38">
        <v>0</v>
      </c>
      <c r="G18" s="38">
        <v>120</v>
      </c>
      <c r="H18" s="38">
        <f t="shared" si="0"/>
        <v>120</v>
      </c>
      <c r="I18" s="50" t="s">
        <v>86</v>
      </c>
      <c r="J18" s="61"/>
    </row>
    <row r="19" spans="1:10" ht="21" customHeight="1">
      <c r="A19" s="75"/>
      <c r="B19" s="71"/>
      <c r="C19" s="64"/>
      <c r="D19" s="67"/>
      <c r="E19" s="64"/>
      <c r="F19" s="38">
        <v>0</v>
      </c>
      <c r="G19" s="38">
        <v>49</v>
      </c>
      <c r="H19" s="38">
        <f t="shared" si="0"/>
        <v>49</v>
      </c>
      <c r="I19" s="50" t="s">
        <v>87</v>
      </c>
      <c r="J19" s="61"/>
    </row>
    <row r="20" spans="1:10" ht="21" customHeight="1">
      <c r="A20" s="75"/>
      <c r="B20" s="71"/>
      <c r="C20" s="64"/>
      <c r="D20" s="67"/>
      <c r="E20" s="64"/>
      <c r="F20" s="38">
        <v>0</v>
      </c>
      <c r="G20" s="38">
        <v>0</v>
      </c>
      <c r="H20" s="38">
        <f t="shared" si="0"/>
        <v>0</v>
      </c>
      <c r="I20" s="45"/>
      <c r="J20" s="61"/>
    </row>
    <row r="21" spans="1:10" s="31" customFormat="1" ht="21" customHeight="1">
      <c r="A21" s="39"/>
      <c r="B21" s="40" t="s">
        <v>21</v>
      </c>
      <c r="C21" s="41">
        <f>SUM(C17)</f>
        <v>0</v>
      </c>
      <c r="D21" s="41">
        <f t="shared" ref="D21:E21" si="3">SUM(D17)</f>
        <v>0</v>
      </c>
      <c r="E21" s="41">
        <f t="shared" si="3"/>
        <v>0</v>
      </c>
      <c r="F21" s="41">
        <f>SUM(F17:F20)</f>
        <v>0</v>
      </c>
      <c r="G21" s="41">
        <f t="shared" ref="G21:H21" si="4">SUM(G17:G20)</f>
        <v>249</v>
      </c>
      <c r="H21" s="41">
        <f t="shared" si="4"/>
        <v>249</v>
      </c>
      <c r="I21" s="46"/>
      <c r="J21" s="62"/>
    </row>
    <row r="22" spans="1:10" ht="21" customHeight="1">
      <c r="A22" s="75">
        <v>4</v>
      </c>
      <c r="B22" s="71" t="s">
        <v>22</v>
      </c>
      <c r="C22" s="64">
        <v>0</v>
      </c>
      <c r="D22" s="67">
        <v>0</v>
      </c>
      <c r="E22" s="64">
        <v>0</v>
      </c>
      <c r="F22" s="38">
        <v>462</v>
      </c>
      <c r="G22" s="38">
        <v>0</v>
      </c>
      <c r="H22" s="38">
        <f>F22+G22</f>
        <v>462</v>
      </c>
      <c r="I22" s="50" t="s">
        <v>90</v>
      </c>
      <c r="J22" s="60" t="s">
        <v>23</v>
      </c>
    </row>
    <row r="23" spans="1:10" ht="21" customHeight="1">
      <c r="A23" s="75"/>
      <c r="B23" s="71"/>
      <c r="C23" s="64"/>
      <c r="D23" s="67"/>
      <c r="E23" s="64"/>
      <c r="F23" s="38">
        <v>184</v>
      </c>
      <c r="G23" s="38">
        <v>0</v>
      </c>
      <c r="H23" s="38">
        <f t="shared" ref="H23:H26" si="5">F23+G23</f>
        <v>184</v>
      </c>
      <c r="I23" s="50" t="s">
        <v>91</v>
      </c>
      <c r="J23" s="61"/>
    </row>
    <row r="24" spans="1:10" ht="21" customHeight="1">
      <c r="A24" s="75"/>
      <c r="B24" s="71"/>
      <c r="C24" s="64"/>
      <c r="D24" s="67"/>
      <c r="E24" s="64"/>
      <c r="F24" s="38">
        <v>944.9</v>
      </c>
      <c r="G24" s="38">
        <v>0</v>
      </c>
      <c r="H24" s="38">
        <f t="shared" si="5"/>
        <v>944.9</v>
      </c>
      <c r="I24" s="50" t="s">
        <v>92</v>
      </c>
      <c r="J24" s="61"/>
    </row>
    <row r="25" spans="1:10" ht="21" customHeight="1">
      <c r="A25" s="75"/>
      <c r="B25" s="71"/>
      <c r="C25" s="64"/>
      <c r="D25" s="67"/>
      <c r="E25" s="64"/>
      <c r="F25" s="38">
        <v>368</v>
      </c>
      <c r="G25" s="38">
        <v>0</v>
      </c>
      <c r="H25" s="38">
        <f t="shared" si="5"/>
        <v>368</v>
      </c>
      <c r="I25" s="50" t="s">
        <v>93</v>
      </c>
      <c r="J25" s="61"/>
    </row>
    <row r="26" spans="1:10" ht="21" customHeight="1">
      <c r="A26" s="75"/>
      <c r="B26" s="71"/>
      <c r="C26" s="64"/>
      <c r="D26" s="67"/>
      <c r="E26" s="64"/>
      <c r="F26" s="38">
        <v>670</v>
      </c>
      <c r="G26" s="38">
        <v>0</v>
      </c>
      <c r="H26" s="38">
        <f t="shared" si="5"/>
        <v>670</v>
      </c>
      <c r="I26" s="50" t="s">
        <v>94</v>
      </c>
      <c r="J26" s="61"/>
    </row>
    <row r="27" spans="1:10" ht="21" customHeight="1">
      <c r="A27" s="75"/>
      <c r="B27" s="71"/>
      <c r="C27" s="64"/>
      <c r="D27" s="67"/>
      <c r="E27" s="64"/>
      <c r="F27" s="38">
        <v>0</v>
      </c>
      <c r="G27" s="38">
        <v>0</v>
      </c>
      <c r="H27" s="38">
        <f t="shared" si="0"/>
        <v>0</v>
      </c>
      <c r="I27" s="45"/>
      <c r="J27" s="61"/>
    </row>
    <row r="28" spans="1:10" s="31" customFormat="1" ht="21" customHeight="1">
      <c r="A28" s="39"/>
      <c r="B28" s="40" t="s">
        <v>24</v>
      </c>
      <c r="C28" s="41">
        <f>SUM(C22)</f>
        <v>0</v>
      </c>
      <c r="D28" s="41">
        <f t="shared" ref="D28:E28" si="6">SUM(D22)</f>
        <v>0</v>
      </c>
      <c r="E28" s="41">
        <f t="shared" si="6"/>
        <v>0</v>
      </c>
      <c r="F28" s="41">
        <f>SUM(F22:F27)</f>
        <v>2628.9</v>
      </c>
      <c r="G28" s="41">
        <f t="shared" ref="G28:H28" si="7">SUM(G22:G27)</f>
        <v>0</v>
      </c>
      <c r="H28" s="41">
        <f t="shared" si="7"/>
        <v>2628.9</v>
      </c>
      <c r="I28" s="46"/>
      <c r="J28" s="62"/>
    </row>
    <row r="29" spans="1:10" ht="21" customHeight="1">
      <c r="A29" s="68">
        <v>5</v>
      </c>
      <c r="B29" s="83" t="s">
        <v>25</v>
      </c>
      <c r="C29" s="65">
        <v>0</v>
      </c>
      <c r="D29" s="65"/>
      <c r="E29" s="64">
        <f>C29*D29</f>
        <v>0</v>
      </c>
      <c r="F29" s="38">
        <v>115.86</v>
      </c>
      <c r="G29" s="38">
        <v>0</v>
      </c>
      <c r="H29" s="38">
        <f>F29+G29</f>
        <v>115.86</v>
      </c>
      <c r="I29" s="50" t="s">
        <v>89</v>
      </c>
      <c r="J29" s="51" t="s">
        <v>26</v>
      </c>
    </row>
    <row r="30" spans="1:10" ht="21" customHeight="1">
      <c r="A30" s="76"/>
      <c r="B30" s="85"/>
      <c r="C30" s="70"/>
      <c r="D30" s="70"/>
      <c r="E30" s="64"/>
      <c r="F30" s="115">
        <v>233.32</v>
      </c>
      <c r="G30" s="115">
        <v>0</v>
      </c>
      <c r="H30" s="115">
        <f>F30+G30</f>
        <v>233.32</v>
      </c>
      <c r="I30" s="116" t="s">
        <v>88</v>
      </c>
      <c r="J30" s="52"/>
    </row>
    <row r="31" spans="1:10" ht="21" customHeight="1">
      <c r="A31" s="76"/>
      <c r="B31" s="85"/>
      <c r="C31" s="70"/>
      <c r="D31" s="70"/>
      <c r="E31" s="64"/>
      <c r="F31" s="38">
        <v>0</v>
      </c>
      <c r="G31" s="38">
        <v>0</v>
      </c>
      <c r="H31" s="38">
        <f t="shared" ref="H31:H32" si="8">F31+G31</f>
        <v>0</v>
      </c>
      <c r="I31" s="45"/>
      <c r="J31" s="52"/>
    </row>
    <row r="32" spans="1:10" ht="21" customHeight="1">
      <c r="A32" s="69"/>
      <c r="B32" s="84"/>
      <c r="C32" s="66"/>
      <c r="D32" s="66"/>
      <c r="E32" s="64"/>
      <c r="F32" s="38">
        <v>0</v>
      </c>
      <c r="G32" s="38">
        <v>0</v>
      </c>
      <c r="H32" s="38">
        <f t="shared" si="8"/>
        <v>0</v>
      </c>
      <c r="I32" s="45"/>
      <c r="J32" s="52"/>
    </row>
    <row r="33" spans="1:10" s="31" customFormat="1" ht="21" customHeight="1">
      <c r="A33" s="39"/>
      <c r="B33" s="40" t="s">
        <v>27</v>
      </c>
      <c r="C33" s="41">
        <f>SUM(C29)</f>
        <v>0</v>
      </c>
      <c r="D33" s="41">
        <f>SUM(D29)</f>
        <v>0</v>
      </c>
      <c r="E33" s="41">
        <f>SUM(E29:E32)</f>
        <v>0</v>
      </c>
      <c r="F33" s="41">
        <f>SUM(F29:F32)</f>
        <v>349.18</v>
      </c>
      <c r="G33" s="41">
        <f>SUM(G29:G32)</f>
        <v>0</v>
      </c>
      <c r="H33" s="41">
        <f>SUM(H29:H32)</f>
        <v>349.18</v>
      </c>
      <c r="I33" s="46"/>
      <c r="J33" s="53"/>
    </row>
    <row r="34" spans="1:10" ht="21" customHeight="1">
      <c r="A34" s="75">
        <v>6</v>
      </c>
      <c r="B34" s="71" t="s">
        <v>28</v>
      </c>
      <c r="C34" s="64">
        <v>0</v>
      </c>
      <c r="D34" s="67"/>
      <c r="E34" s="64">
        <f>C34*D34</f>
        <v>0</v>
      </c>
      <c r="F34" s="38">
        <v>0</v>
      </c>
      <c r="G34" s="38">
        <v>0</v>
      </c>
      <c r="H34" s="38">
        <f t="shared" si="0"/>
        <v>0</v>
      </c>
      <c r="I34" s="45"/>
      <c r="J34" s="51" t="s">
        <v>29</v>
      </c>
    </row>
    <row r="35" spans="1:10" ht="21" customHeight="1">
      <c r="A35" s="75"/>
      <c r="B35" s="71"/>
      <c r="C35" s="64"/>
      <c r="D35" s="67"/>
      <c r="E35" s="64"/>
      <c r="F35" s="38">
        <v>0</v>
      </c>
      <c r="G35" s="38">
        <v>0</v>
      </c>
      <c r="H35" s="38">
        <f t="shared" si="0"/>
        <v>0</v>
      </c>
      <c r="I35" s="45"/>
      <c r="J35" s="61"/>
    </row>
    <row r="36" spans="1:10" ht="21" customHeight="1">
      <c r="A36" s="75"/>
      <c r="B36" s="71"/>
      <c r="C36" s="64"/>
      <c r="D36" s="67"/>
      <c r="E36" s="64"/>
      <c r="F36" s="38">
        <v>0</v>
      </c>
      <c r="G36" s="38">
        <v>0</v>
      </c>
      <c r="H36" s="38">
        <f t="shared" si="0"/>
        <v>0</v>
      </c>
      <c r="I36" s="45"/>
      <c r="J36" s="61"/>
    </row>
    <row r="37" spans="1:10" ht="21" customHeight="1">
      <c r="A37" s="75"/>
      <c r="B37" s="71"/>
      <c r="C37" s="64"/>
      <c r="D37" s="67"/>
      <c r="E37" s="64"/>
      <c r="F37" s="38">
        <v>0</v>
      </c>
      <c r="G37" s="38">
        <v>0</v>
      </c>
      <c r="H37" s="38">
        <f t="shared" si="0"/>
        <v>0</v>
      </c>
      <c r="I37" s="45"/>
      <c r="J37" s="61"/>
    </row>
    <row r="38" spans="1:10" s="31" customFormat="1" ht="21" customHeight="1">
      <c r="A38" s="39"/>
      <c r="B38" s="40" t="s">
        <v>30</v>
      </c>
      <c r="C38" s="41">
        <f>SUM(C34)</f>
        <v>0</v>
      </c>
      <c r="D38" s="41">
        <f t="shared" ref="D38:E38" si="9">SUM(D34)</f>
        <v>0</v>
      </c>
      <c r="E38" s="41">
        <f t="shared" si="9"/>
        <v>0</v>
      </c>
      <c r="F38" s="41">
        <f>SUM(F34:F37)</f>
        <v>0</v>
      </c>
      <c r="G38" s="41">
        <f t="shared" ref="G38:H38" si="10">SUM(G34:G37)</f>
        <v>0</v>
      </c>
      <c r="H38" s="41">
        <f t="shared" si="10"/>
        <v>0</v>
      </c>
      <c r="I38" s="46"/>
      <c r="J38" s="62"/>
    </row>
    <row r="39" spans="1:10" ht="21" customHeight="1">
      <c r="A39" s="75">
        <v>7</v>
      </c>
      <c r="B39" s="71" t="s">
        <v>31</v>
      </c>
      <c r="C39" s="64">
        <v>0</v>
      </c>
      <c r="D39" s="67"/>
      <c r="E39" s="64">
        <f>C39*D39</f>
        <v>0</v>
      </c>
      <c r="F39" s="38">
        <v>0</v>
      </c>
      <c r="G39" s="38">
        <v>0</v>
      </c>
      <c r="H39" s="38">
        <f t="shared" si="0"/>
        <v>0</v>
      </c>
      <c r="I39" s="45"/>
      <c r="J39" s="54"/>
    </row>
    <row r="40" spans="1:10" ht="21" customHeight="1">
      <c r="A40" s="75"/>
      <c r="B40" s="71"/>
      <c r="C40" s="64"/>
      <c r="D40" s="67"/>
      <c r="E40" s="64"/>
      <c r="F40" s="38">
        <v>0</v>
      </c>
      <c r="G40" s="38">
        <v>0</v>
      </c>
      <c r="H40" s="38">
        <f t="shared" si="0"/>
        <v>0</v>
      </c>
      <c r="I40" s="45"/>
      <c r="J40" s="55"/>
    </row>
    <row r="41" spans="1:10" ht="21" customHeight="1">
      <c r="A41" s="75"/>
      <c r="B41" s="71"/>
      <c r="C41" s="64"/>
      <c r="D41" s="67"/>
      <c r="E41" s="64"/>
      <c r="F41" s="38">
        <v>0</v>
      </c>
      <c r="G41" s="38">
        <v>0</v>
      </c>
      <c r="H41" s="38">
        <f t="shared" si="0"/>
        <v>0</v>
      </c>
      <c r="I41" s="45"/>
      <c r="J41" s="55"/>
    </row>
    <row r="42" spans="1:10" ht="21" customHeight="1">
      <c r="A42" s="75"/>
      <c r="B42" s="71"/>
      <c r="C42" s="64"/>
      <c r="D42" s="67"/>
      <c r="E42" s="64"/>
      <c r="F42" s="38">
        <v>0</v>
      </c>
      <c r="G42" s="38">
        <v>0</v>
      </c>
      <c r="H42" s="38">
        <f t="shared" si="0"/>
        <v>0</v>
      </c>
      <c r="I42" s="45"/>
      <c r="J42" s="55"/>
    </row>
    <row r="43" spans="1:10" s="31" customFormat="1" ht="21" customHeight="1">
      <c r="A43" s="39"/>
      <c r="B43" s="40" t="s">
        <v>32</v>
      </c>
      <c r="C43" s="41">
        <f>SUM(C39)</f>
        <v>0</v>
      </c>
      <c r="D43" s="41">
        <f t="shared" ref="D43:E43" si="11">SUM(D39)</f>
        <v>0</v>
      </c>
      <c r="E43" s="41">
        <f t="shared" si="11"/>
        <v>0</v>
      </c>
      <c r="F43" s="41">
        <f>SUM(F39:F42)</f>
        <v>0</v>
      </c>
      <c r="G43" s="41">
        <f t="shared" ref="G43:H43" si="12">SUM(G39:G42)</f>
        <v>0</v>
      </c>
      <c r="H43" s="41">
        <f t="shared" si="12"/>
        <v>0</v>
      </c>
      <c r="I43" s="46"/>
      <c r="J43" s="56"/>
    </row>
    <row r="44" spans="1:10" ht="21" customHeight="1">
      <c r="A44" s="75">
        <v>8</v>
      </c>
      <c r="B44" s="71" t="s">
        <v>33</v>
      </c>
      <c r="C44" s="64">
        <v>0</v>
      </c>
      <c r="D44" s="67"/>
      <c r="E44" s="64">
        <f>C44*D44</f>
        <v>0</v>
      </c>
      <c r="F44" s="38">
        <v>0</v>
      </c>
      <c r="G44" s="38">
        <v>0</v>
      </c>
      <c r="H44" s="38">
        <f t="shared" si="0"/>
        <v>0</v>
      </c>
      <c r="I44" s="45"/>
      <c r="J44" s="60" t="s">
        <v>34</v>
      </c>
    </row>
    <row r="45" spans="1:10" ht="21" customHeight="1">
      <c r="A45" s="75"/>
      <c r="B45" s="71"/>
      <c r="C45" s="64"/>
      <c r="D45" s="67"/>
      <c r="E45" s="64"/>
      <c r="F45" s="38">
        <v>0</v>
      </c>
      <c r="G45" s="38">
        <v>0</v>
      </c>
      <c r="H45" s="38">
        <f t="shared" si="0"/>
        <v>0</v>
      </c>
      <c r="I45" s="45"/>
      <c r="J45" s="61"/>
    </row>
    <row r="46" spans="1:10" s="31" customFormat="1" ht="21" customHeight="1">
      <c r="A46" s="39"/>
      <c r="B46" s="40" t="s">
        <v>35</v>
      </c>
      <c r="C46" s="41">
        <f>SUM(C44)</f>
        <v>0</v>
      </c>
      <c r="D46" s="41">
        <f t="shared" ref="D46:E46" si="13">SUM(D44)</f>
        <v>0</v>
      </c>
      <c r="E46" s="41">
        <f t="shared" si="13"/>
        <v>0</v>
      </c>
      <c r="F46" s="41">
        <f>SUM(F44:F45)</f>
        <v>0</v>
      </c>
      <c r="G46" s="41">
        <f t="shared" ref="G46:H46" si="14">SUM(G44:G45)</f>
        <v>0</v>
      </c>
      <c r="H46" s="41">
        <f t="shared" si="14"/>
        <v>0</v>
      </c>
      <c r="I46" s="46"/>
      <c r="J46" s="62"/>
    </row>
    <row r="47" spans="1:10" ht="21" customHeight="1">
      <c r="A47" s="75">
        <v>9</v>
      </c>
      <c r="B47" s="71" t="s">
        <v>36</v>
      </c>
      <c r="C47" s="64">
        <v>0</v>
      </c>
      <c r="D47" s="67"/>
      <c r="E47" s="64">
        <f>C47*D47</f>
        <v>0</v>
      </c>
      <c r="F47" s="38">
        <v>0</v>
      </c>
      <c r="G47" s="38">
        <v>0</v>
      </c>
      <c r="H47" s="38">
        <f t="shared" si="0"/>
        <v>0</v>
      </c>
      <c r="I47" s="45"/>
      <c r="J47" s="51" t="s">
        <v>37</v>
      </c>
    </row>
    <row r="48" spans="1:10" ht="21" customHeight="1">
      <c r="A48" s="75"/>
      <c r="B48" s="71"/>
      <c r="C48" s="64"/>
      <c r="D48" s="67"/>
      <c r="E48" s="64"/>
      <c r="F48" s="38">
        <v>0</v>
      </c>
      <c r="G48" s="38">
        <v>0</v>
      </c>
      <c r="H48" s="38">
        <f t="shared" si="0"/>
        <v>0</v>
      </c>
      <c r="I48" s="45"/>
      <c r="J48" s="52"/>
    </row>
    <row r="49" spans="1:10" ht="21" customHeight="1">
      <c r="A49" s="75"/>
      <c r="B49" s="71"/>
      <c r="C49" s="64"/>
      <c r="D49" s="67"/>
      <c r="E49" s="64"/>
      <c r="F49" s="38">
        <v>0</v>
      </c>
      <c r="G49" s="38">
        <v>0</v>
      </c>
      <c r="H49" s="38">
        <f t="shared" si="0"/>
        <v>0</v>
      </c>
      <c r="I49" s="45"/>
      <c r="J49" s="52"/>
    </row>
    <row r="50" spans="1:10" s="31" customFormat="1" ht="21" customHeight="1">
      <c r="A50" s="39"/>
      <c r="B50" s="40" t="s">
        <v>38</v>
      </c>
      <c r="C50" s="41">
        <f>SUM(C47)</f>
        <v>0</v>
      </c>
      <c r="D50" s="41">
        <f t="shared" ref="D50:E50" si="15">SUM(D47)</f>
        <v>0</v>
      </c>
      <c r="E50" s="41">
        <f t="shared" si="15"/>
        <v>0</v>
      </c>
      <c r="F50" s="41">
        <f>SUM(F47:F49)</f>
        <v>0</v>
      </c>
      <c r="G50" s="41">
        <f t="shared" ref="G50:H50" si="16">SUM(G47:G49)</f>
        <v>0</v>
      </c>
      <c r="H50" s="41">
        <f t="shared" si="16"/>
        <v>0</v>
      </c>
      <c r="I50" s="46"/>
      <c r="J50" s="53"/>
    </row>
    <row r="51" spans="1:10" ht="21" customHeight="1">
      <c r="A51" s="68">
        <v>10</v>
      </c>
      <c r="B51" s="71" t="s">
        <v>39</v>
      </c>
      <c r="C51" s="64">
        <v>0</v>
      </c>
      <c r="D51" s="67"/>
      <c r="E51" s="64">
        <f>C51*D51</f>
        <v>0</v>
      </c>
      <c r="F51" s="38">
        <v>0</v>
      </c>
      <c r="G51" s="38">
        <v>0</v>
      </c>
      <c r="H51" s="38">
        <f t="shared" si="0"/>
        <v>0</v>
      </c>
      <c r="I51" s="45"/>
      <c r="J51" s="54"/>
    </row>
    <row r="52" spans="1:10" ht="21" customHeight="1">
      <c r="A52" s="76"/>
      <c r="B52" s="71"/>
      <c r="C52" s="64"/>
      <c r="D52" s="67"/>
      <c r="E52" s="64"/>
      <c r="F52" s="38">
        <v>0</v>
      </c>
      <c r="G52" s="38">
        <v>0</v>
      </c>
      <c r="H52" s="38">
        <f t="shared" ref="H52:H57" si="17">F52+G52</f>
        <v>0</v>
      </c>
      <c r="I52" s="45"/>
      <c r="J52" s="55"/>
    </row>
    <row r="53" spans="1:10" ht="21" customHeight="1">
      <c r="A53" s="76"/>
      <c r="B53" s="71"/>
      <c r="C53" s="64"/>
      <c r="D53" s="67"/>
      <c r="E53" s="64"/>
      <c r="F53" s="38">
        <v>0</v>
      </c>
      <c r="G53" s="38">
        <v>0</v>
      </c>
      <c r="H53" s="38">
        <f t="shared" si="17"/>
        <v>0</v>
      </c>
      <c r="I53" s="45"/>
      <c r="J53" s="55"/>
    </row>
    <row r="54" spans="1:10" ht="21" customHeight="1">
      <c r="A54" s="76"/>
      <c r="B54" s="71"/>
      <c r="C54" s="64"/>
      <c r="D54" s="67"/>
      <c r="E54" s="64"/>
      <c r="F54" s="38">
        <v>0</v>
      </c>
      <c r="G54" s="38">
        <v>0</v>
      </c>
      <c r="H54" s="38">
        <f t="shared" si="17"/>
        <v>0</v>
      </c>
      <c r="I54" s="45"/>
      <c r="J54" s="55"/>
    </row>
    <row r="55" spans="1:10" ht="21" customHeight="1">
      <c r="A55" s="76"/>
      <c r="B55" s="71"/>
      <c r="C55" s="64"/>
      <c r="D55" s="67"/>
      <c r="E55" s="64"/>
      <c r="F55" s="38">
        <v>0</v>
      </c>
      <c r="G55" s="38">
        <v>0</v>
      </c>
      <c r="H55" s="38">
        <f t="shared" si="17"/>
        <v>0</v>
      </c>
      <c r="I55" s="45"/>
      <c r="J55" s="55"/>
    </row>
    <row r="56" spans="1:10" ht="21" customHeight="1">
      <c r="A56" s="76"/>
      <c r="B56" s="71"/>
      <c r="C56" s="64"/>
      <c r="D56" s="67"/>
      <c r="E56" s="64"/>
      <c r="F56" s="38">
        <v>0</v>
      </c>
      <c r="G56" s="38">
        <v>0</v>
      </c>
      <c r="H56" s="38">
        <f t="shared" si="17"/>
        <v>0</v>
      </c>
      <c r="I56" s="45"/>
      <c r="J56" s="55"/>
    </row>
    <row r="57" spans="1:10" ht="21" customHeight="1">
      <c r="A57" s="69"/>
      <c r="B57" s="71"/>
      <c r="C57" s="64"/>
      <c r="D57" s="67"/>
      <c r="E57" s="64"/>
      <c r="F57" s="38">
        <v>0</v>
      </c>
      <c r="G57" s="38">
        <v>0</v>
      </c>
      <c r="H57" s="38">
        <f t="shared" si="17"/>
        <v>0</v>
      </c>
      <c r="I57" s="45"/>
      <c r="J57" s="55"/>
    </row>
    <row r="58" spans="1:10" s="31" customFormat="1" ht="21" customHeight="1">
      <c r="A58" s="39"/>
      <c r="B58" s="40" t="s">
        <v>40</v>
      </c>
      <c r="C58" s="41">
        <f>SUM(C51)</f>
        <v>0</v>
      </c>
      <c r="D58" s="41">
        <f t="shared" ref="D58:E58" si="18">SUM(D51)</f>
        <v>0</v>
      </c>
      <c r="E58" s="41">
        <f t="shared" si="18"/>
        <v>0</v>
      </c>
      <c r="F58" s="41">
        <f>SUM(F51:F57)</f>
        <v>0</v>
      </c>
      <c r="G58" s="41">
        <f t="shared" ref="G58:H58" si="19">SUM(G51:G57)</f>
        <v>0</v>
      </c>
      <c r="H58" s="41">
        <f t="shared" si="19"/>
        <v>0</v>
      </c>
      <c r="I58" s="46"/>
      <c r="J58" s="56"/>
    </row>
    <row r="59" spans="1:10" ht="21" customHeight="1">
      <c r="A59" s="39"/>
      <c r="B59" s="40" t="s">
        <v>41</v>
      </c>
      <c r="C59" s="41">
        <f t="shared" ref="C59:H59" si="20">SUM(C58,C50,C46,C43,C38,C33,C28,C21,C16,C13)</f>
        <v>0</v>
      </c>
      <c r="D59" s="41">
        <f t="shared" si="20"/>
        <v>0</v>
      </c>
      <c r="E59" s="41">
        <f t="shared" si="20"/>
        <v>0</v>
      </c>
      <c r="F59" s="41">
        <f t="shared" si="20"/>
        <v>2978.08</v>
      </c>
      <c r="G59" s="41">
        <f t="shared" si="20"/>
        <v>249</v>
      </c>
      <c r="H59" s="41">
        <f t="shared" si="20"/>
        <v>3227.08</v>
      </c>
      <c r="I59" s="46"/>
      <c r="J59" s="47"/>
    </row>
    <row r="63" spans="1:10" ht="21" customHeight="1">
      <c r="A63" s="80" t="s">
        <v>42</v>
      </c>
      <c r="B63" s="81"/>
      <c r="C63" s="82" t="s">
        <v>43</v>
      </c>
      <c r="D63" s="82"/>
      <c r="E63" s="82" t="s">
        <v>44</v>
      </c>
      <c r="F63" s="82"/>
      <c r="G63" s="82" t="s">
        <v>45</v>
      </c>
      <c r="H63" s="82"/>
      <c r="I63" s="48" t="s">
        <v>46</v>
      </c>
    </row>
    <row r="64" spans="1:10" ht="21" customHeight="1">
      <c r="A64" s="72">
        <f>E59</f>
        <v>0</v>
      </c>
      <c r="B64" s="73"/>
      <c r="C64" s="73">
        <f>H59</f>
        <v>3227.08</v>
      </c>
      <c r="D64" s="73"/>
      <c r="E64" s="73">
        <f>F59</f>
        <v>2978.08</v>
      </c>
      <c r="F64" s="73"/>
      <c r="G64" s="73">
        <f>G59</f>
        <v>249</v>
      </c>
      <c r="H64" s="73"/>
      <c r="I64" s="49">
        <f>A64-C64</f>
        <v>-3227.08</v>
      </c>
    </row>
    <row r="66" spans="1:9" ht="21" customHeight="1">
      <c r="A66" s="42" t="s">
        <v>47</v>
      </c>
      <c r="B66" s="31"/>
      <c r="C66" s="43" t="s">
        <v>48</v>
      </c>
      <c r="D66" s="42"/>
      <c r="E66" s="42" t="s">
        <v>49</v>
      </c>
      <c r="F66" s="42"/>
      <c r="G66" s="42" t="s">
        <v>50</v>
      </c>
      <c r="H66" s="42"/>
      <c r="I66" s="3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B8:B12"/>
    <mergeCell ref="B14:B15"/>
    <mergeCell ref="B17:B20"/>
    <mergeCell ref="B22:B27"/>
    <mergeCell ref="B29:B32"/>
    <mergeCell ref="B34:B37"/>
    <mergeCell ref="B39:B42"/>
    <mergeCell ref="B44:B45"/>
    <mergeCell ref="B47:B49"/>
    <mergeCell ref="A64:B64"/>
    <mergeCell ref="C64:D64"/>
    <mergeCell ref="E64:F64"/>
    <mergeCell ref="G64:H64"/>
    <mergeCell ref="A6:A7"/>
    <mergeCell ref="A8:A12"/>
    <mergeCell ref="A14:A15"/>
    <mergeCell ref="A17:A20"/>
    <mergeCell ref="A22:A27"/>
    <mergeCell ref="A29:A32"/>
    <mergeCell ref="A34:A37"/>
    <mergeCell ref="A39:A42"/>
    <mergeCell ref="A44:A45"/>
    <mergeCell ref="A47:A49"/>
    <mergeCell ref="A51:A57"/>
    <mergeCell ref="B6:B7"/>
    <mergeCell ref="B51:B57"/>
    <mergeCell ref="C8:C12"/>
    <mergeCell ref="C14:C15"/>
    <mergeCell ref="C17:C20"/>
    <mergeCell ref="C22:C27"/>
    <mergeCell ref="C29:C32"/>
    <mergeCell ref="C34:C37"/>
    <mergeCell ref="C39:C42"/>
    <mergeCell ref="C44:C45"/>
    <mergeCell ref="C47:C49"/>
    <mergeCell ref="C51:C57"/>
    <mergeCell ref="D8:D12"/>
    <mergeCell ref="D14:D15"/>
    <mergeCell ref="D17:D20"/>
    <mergeCell ref="D22:D27"/>
    <mergeCell ref="D29:D32"/>
    <mergeCell ref="D34:D37"/>
    <mergeCell ref="D39:D42"/>
    <mergeCell ref="D44:D45"/>
    <mergeCell ref="D47:D49"/>
    <mergeCell ref="D51:D57"/>
    <mergeCell ref="E8:E12"/>
    <mergeCell ref="E14:E15"/>
    <mergeCell ref="E17:E20"/>
    <mergeCell ref="E22:E27"/>
    <mergeCell ref="E29:E32"/>
    <mergeCell ref="E34:E37"/>
    <mergeCell ref="E39:E42"/>
    <mergeCell ref="E44:E45"/>
    <mergeCell ref="E47:E49"/>
    <mergeCell ref="E51:E57"/>
    <mergeCell ref="J47:J50"/>
    <mergeCell ref="J51:J58"/>
    <mergeCell ref="H4:I5"/>
    <mergeCell ref="J22:J28"/>
    <mergeCell ref="J29:J33"/>
    <mergeCell ref="J34:J38"/>
    <mergeCell ref="J39:J43"/>
    <mergeCell ref="J44:J46"/>
    <mergeCell ref="J4:J5"/>
    <mergeCell ref="J6:J7"/>
    <mergeCell ref="J8:J13"/>
    <mergeCell ref="J14:J16"/>
    <mergeCell ref="J17:J21"/>
  </mergeCells>
  <phoneticPr fontId="13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view="pageBreakPreview" topLeftCell="A25" zoomScaleNormal="100" workbookViewId="0">
      <selection activeCell="F6" sqref="F6:G6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77" t="s">
        <v>51</v>
      </c>
      <c r="C3" s="77"/>
      <c r="D3" s="77"/>
      <c r="E3" s="77"/>
      <c r="F3" s="77"/>
      <c r="G3" s="77"/>
      <c r="H3" s="77"/>
      <c r="I3" s="77"/>
      <c r="J3" s="77"/>
      <c r="K3" s="77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2"/>
    </row>
    <row r="5" spans="2:11" ht="20" customHeight="1">
      <c r="B5" s="3"/>
      <c r="C5" s="4"/>
      <c r="D5" s="5" t="s">
        <v>52</v>
      </c>
      <c r="E5" s="5"/>
      <c r="F5" s="109" t="s">
        <v>53</v>
      </c>
      <c r="G5" s="109"/>
      <c r="H5" s="5" t="s">
        <v>54</v>
      </c>
      <c r="I5" s="4"/>
      <c r="J5" s="109" t="s">
        <v>55</v>
      </c>
      <c r="K5" s="110"/>
    </row>
    <row r="6" spans="2:11" ht="20" customHeight="1">
      <c r="B6" s="6"/>
      <c r="C6" s="7"/>
      <c r="D6" s="8" t="s">
        <v>56</v>
      </c>
      <c r="E6" s="8"/>
      <c r="F6" s="103"/>
      <c r="G6" s="103"/>
      <c r="H6" s="8" t="s">
        <v>57</v>
      </c>
      <c r="I6" s="7"/>
      <c r="J6" s="103" t="s">
        <v>58</v>
      </c>
      <c r="K6" s="105"/>
    </row>
    <row r="7" spans="2:11" ht="20" customHeight="1">
      <c r="B7" s="6"/>
      <c r="C7" s="7"/>
      <c r="D7" s="8" t="s">
        <v>59</v>
      </c>
      <c r="E7" s="8"/>
      <c r="F7" s="103"/>
      <c r="G7" s="103"/>
      <c r="H7" s="8" t="s">
        <v>60</v>
      </c>
      <c r="I7" s="7"/>
      <c r="J7" s="104"/>
      <c r="K7" s="105"/>
    </row>
    <row r="8" spans="2:11" ht="20" customHeight="1">
      <c r="B8" s="9"/>
      <c r="C8" s="10"/>
      <c r="D8" s="11"/>
      <c r="E8" s="11"/>
      <c r="F8" s="12"/>
      <c r="G8" s="12"/>
      <c r="H8" s="11" t="s">
        <v>61</v>
      </c>
      <c r="I8" s="10"/>
      <c r="J8" s="106"/>
      <c r="K8" s="107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86" t="s">
        <v>1</v>
      </c>
      <c r="C10" s="88"/>
      <c r="D10" s="13" t="s">
        <v>62</v>
      </c>
      <c r="E10" s="86" t="s">
        <v>63</v>
      </c>
      <c r="F10" s="88"/>
      <c r="G10" s="15" t="s">
        <v>64</v>
      </c>
      <c r="H10" s="14" t="s">
        <v>65</v>
      </c>
      <c r="I10" s="86" t="s">
        <v>66</v>
      </c>
      <c r="J10" s="88"/>
      <c r="K10" s="15" t="s">
        <v>67</v>
      </c>
    </row>
    <row r="11" spans="2:11" ht="20" customHeight="1">
      <c r="B11" s="113">
        <v>1</v>
      </c>
      <c r="C11" s="114"/>
      <c r="D11" s="91" t="s">
        <v>68</v>
      </c>
      <c r="E11" s="94" t="s">
        <v>69</v>
      </c>
      <c r="F11" s="95"/>
      <c r="G11" s="18"/>
      <c r="H11" s="18"/>
      <c r="I11" s="101"/>
      <c r="J11" s="102"/>
      <c r="K11" s="25"/>
    </row>
    <row r="12" spans="2:11" ht="20" customHeight="1">
      <c r="B12" s="16"/>
      <c r="C12" s="17"/>
      <c r="D12" s="92"/>
      <c r="E12" s="96"/>
      <c r="F12" s="97"/>
      <c r="G12" s="18"/>
      <c r="H12" s="18"/>
      <c r="I12" s="23"/>
      <c r="J12" s="24"/>
      <c r="K12" s="25"/>
    </row>
    <row r="13" spans="2:11" ht="20" customHeight="1">
      <c r="B13" s="16"/>
      <c r="C13" s="17"/>
      <c r="D13" s="92"/>
      <c r="E13" s="96"/>
      <c r="F13" s="97"/>
      <c r="G13" s="18"/>
      <c r="H13" s="18"/>
      <c r="I13" s="23"/>
      <c r="J13" s="24"/>
      <c r="K13" s="25"/>
    </row>
    <row r="14" spans="2:11" ht="20" customHeight="1">
      <c r="B14" s="16"/>
      <c r="C14" s="17"/>
      <c r="D14" s="92"/>
      <c r="E14" s="98"/>
      <c r="F14" s="99"/>
      <c r="G14" s="18"/>
      <c r="H14" s="18"/>
      <c r="I14" s="23"/>
      <c r="J14" s="24"/>
      <c r="K14" s="25"/>
    </row>
    <row r="15" spans="2:11" ht="20" customHeight="1">
      <c r="B15" s="113">
        <v>2</v>
      </c>
      <c r="C15" s="114"/>
      <c r="D15" s="92"/>
      <c r="E15" s="94" t="s">
        <v>70</v>
      </c>
      <c r="F15" s="95"/>
      <c r="G15" s="18"/>
      <c r="H15" s="18"/>
      <c r="I15" s="101"/>
      <c r="J15" s="102"/>
      <c r="K15" s="25"/>
    </row>
    <row r="16" spans="2:11" ht="20" customHeight="1">
      <c r="B16" s="16"/>
      <c r="C16" s="17"/>
      <c r="D16" s="92"/>
      <c r="E16" s="96"/>
      <c r="F16" s="97"/>
      <c r="G16" s="18"/>
      <c r="H16" s="18"/>
      <c r="I16" s="23"/>
      <c r="J16" s="24"/>
      <c r="K16" s="25"/>
    </row>
    <row r="17" spans="2:11" ht="20" customHeight="1">
      <c r="B17" s="16"/>
      <c r="C17" s="17"/>
      <c r="D17" s="92"/>
      <c r="E17" s="96"/>
      <c r="F17" s="97"/>
      <c r="G17" s="18"/>
      <c r="H17" s="18"/>
      <c r="I17" s="23"/>
      <c r="J17" s="24"/>
      <c r="K17" s="25"/>
    </row>
    <row r="18" spans="2:11" ht="20" customHeight="1">
      <c r="B18" s="16"/>
      <c r="C18" s="17"/>
      <c r="D18" s="92"/>
      <c r="E18" s="96"/>
      <c r="F18" s="97"/>
      <c r="G18" s="18"/>
      <c r="H18" s="18"/>
      <c r="I18" s="23"/>
      <c r="J18" s="24"/>
      <c r="K18" s="25"/>
    </row>
    <row r="19" spans="2:11" ht="20" customHeight="1">
      <c r="B19" s="16"/>
      <c r="C19" s="17"/>
      <c r="D19" s="92"/>
      <c r="E19" s="98"/>
      <c r="F19" s="99"/>
      <c r="G19" s="18"/>
      <c r="H19" s="18"/>
      <c r="I19" s="23"/>
      <c r="J19" s="24"/>
      <c r="K19" s="25"/>
    </row>
    <row r="20" spans="2:11" ht="20" customHeight="1">
      <c r="B20" s="113">
        <v>3</v>
      </c>
      <c r="C20" s="114"/>
      <c r="D20" s="92"/>
      <c r="E20" s="94" t="s">
        <v>71</v>
      </c>
      <c r="F20" s="95"/>
      <c r="G20" s="18"/>
      <c r="H20" s="18"/>
      <c r="I20" s="101"/>
      <c r="J20" s="102"/>
      <c r="K20" s="25"/>
    </row>
    <row r="21" spans="2:11" ht="20" customHeight="1">
      <c r="B21" s="16"/>
      <c r="C21" s="17"/>
      <c r="D21" s="92"/>
      <c r="E21" s="98"/>
      <c r="F21" s="99"/>
      <c r="G21" s="18"/>
      <c r="H21" s="18"/>
      <c r="I21" s="23"/>
      <c r="J21" s="24"/>
      <c r="K21" s="25"/>
    </row>
    <row r="22" spans="2:11" ht="20" customHeight="1">
      <c r="B22" s="16"/>
      <c r="C22" s="17"/>
      <c r="D22" s="92"/>
      <c r="E22" s="94" t="s">
        <v>72</v>
      </c>
      <c r="F22" s="95"/>
      <c r="G22" s="18"/>
      <c r="H22" s="18"/>
      <c r="I22" s="23"/>
      <c r="J22" s="24"/>
      <c r="K22" s="25"/>
    </row>
    <row r="23" spans="2:11" ht="20" customHeight="1">
      <c r="B23" s="16"/>
      <c r="C23" s="17"/>
      <c r="D23" s="92"/>
      <c r="E23" s="96"/>
      <c r="F23" s="97"/>
      <c r="G23" s="18"/>
      <c r="H23" s="18"/>
      <c r="I23" s="23"/>
      <c r="J23" s="24"/>
      <c r="K23" s="25"/>
    </row>
    <row r="24" spans="2:11" ht="20" customHeight="1">
      <c r="B24" s="16"/>
      <c r="C24" s="17"/>
      <c r="D24" s="92"/>
      <c r="E24" s="96"/>
      <c r="F24" s="97"/>
      <c r="G24" s="18"/>
      <c r="H24" s="18"/>
      <c r="I24" s="23"/>
      <c r="J24" s="24"/>
      <c r="K24" s="25"/>
    </row>
    <row r="25" spans="2:11" ht="20" customHeight="1">
      <c r="B25" s="16"/>
      <c r="C25" s="17"/>
      <c r="D25" s="92"/>
      <c r="E25" s="96"/>
      <c r="F25" s="97"/>
      <c r="G25" s="18"/>
      <c r="H25" s="18"/>
      <c r="I25" s="23"/>
      <c r="J25" s="24"/>
      <c r="K25" s="25"/>
    </row>
    <row r="26" spans="2:11" ht="20" customHeight="1">
      <c r="B26" s="113">
        <v>4</v>
      </c>
      <c r="C26" s="114"/>
      <c r="D26" s="92"/>
      <c r="E26" s="98"/>
      <c r="F26" s="99"/>
      <c r="G26" s="18"/>
      <c r="H26" s="18"/>
      <c r="I26" s="101"/>
      <c r="J26" s="102"/>
      <c r="K26" s="25"/>
    </row>
    <row r="27" spans="2:11" ht="20" customHeight="1">
      <c r="B27" s="113">
        <v>5</v>
      </c>
      <c r="C27" s="114"/>
      <c r="D27" s="91" t="s">
        <v>39</v>
      </c>
      <c r="E27" s="100" t="s">
        <v>73</v>
      </c>
      <c r="F27" s="100"/>
      <c r="G27" s="18"/>
      <c r="H27" s="18"/>
      <c r="I27" s="101"/>
      <c r="J27" s="102"/>
      <c r="K27" s="25"/>
    </row>
    <row r="28" spans="2:11" ht="20" customHeight="1">
      <c r="B28" s="113">
        <v>6</v>
      </c>
      <c r="C28" s="114"/>
      <c r="D28" s="92"/>
      <c r="E28" s="100"/>
      <c r="F28" s="100"/>
      <c r="G28" s="18"/>
      <c r="H28" s="18"/>
      <c r="I28" s="101"/>
      <c r="J28" s="102"/>
      <c r="K28" s="25"/>
    </row>
    <row r="29" spans="2:11" ht="20" customHeight="1">
      <c r="B29" s="113">
        <v>7</v>
      </c>
      <c r="C29" s="114"/>
      <c r="D29" s="93"/>
      <c r="E29" s="100"/>
      <c r="F29" s="100"/>
      <c r="G29" s="18"/>
      <c r="H29" s="18"/>
      <c r="I29" s="101"/>
      <c r="J29" s="102"/>
      <c r="K29" s="25"/>
    </row>
    <row r="30" spans="2:11" ht="20" customHeight="1">
      <c r="B30" s="86" t="s">
        <v>41</v>
      </c>
      <c r="C30" s="87"/>
      <c r="D30" s="87"/>
      <c r="E30" s="87"/>
      <c r="F30" s="88"/>
      <c r="G30" s="19">
        <f>SUM(G11:G29)</f>
        <v>0</v>
      </c>
      <c r="H30" s="19">
        <f>SUM(H11:H29)</f>
        <v>0</v>
      </c>
      <c r="I30" s="89">
        <f>SUM(I11:J29)</f>
        <v>0</v>
      </c>
      <c r="J30" s="90"/>
      <c r="K30" s="26"/>
    </row>
    <row r="31" spans="2:11" ht="20" customHeight="1">
      <c r="B31" s="7"/>
      <c r="C31" s="7"/>
      <c r="D31" s="7"/>
      <c r="E31" s="7"/>
      <c r="F31" s="7"/>
      <c r="G31" s="7"/>
      <c r="H31" s="7"/>
      <c r="I31" s="7"/>
      <c r="J31" s="27"/>
      <c r="K31" s="7"/>
    </row>
    <row r="32" spans="2:11" ht="20" customHeight="1">
      <c r="B32" s="111" t="s">
        <v>65</v>
      </c>
      <c r="C32" s="111"/>
      <c r="D32" s="111"/>
      <c r="E32" s="111"/>
      <c r="F32" s="111"/>
      <c r="G32" s="111" t="s">
        <v>74</v>
      </c>
      <c r="H32" s="111"/>
      <c r="I32" s="111"/>
      <c r="J32" s="111"/>
      <c r="K32" s="15" t="s">
        <v>75</v>
      </c>
    </row>
    <row r="33" spans="1:11" ht="20" customHeight="1">
      <c r="B33" s="112">
        <f>H30</f>
        <v>0</v>
      </c>
      <c r="C33" s="112"/>
      <c r="D33" s="112"/>
      <c r="E33" s="112"/>
      <c r="F33" s="112"/>
      <c r="G33" s="112">
        <f>I30</f>
        <v>0</v>
      </c>
      <c r="H33" s="112"/>
      <c r="I33" s="112"/>
      <c r="J33" s="112"/>
      <c r="K33" s="28">
        <f>SUM(B33:J33)</f>
        <v>0</v>
      </c>
    </row>
    <row r="34" spans="1:11" ht="20" customHeight="1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20" customHeight="1">
      <c r="B35" s="7" t="s">
        <v>76</v>
      </c>
      <c r="C35" s="7"/>
      <c r="D35" s="7" t="s">
        <v>77</v>
      </c>
      <c r="E35" s="7"/>
      <c r="F35" s="7" t="s">
        <v>48</v>
      </c>
      <c r="G35" s="7" t="s">
        <v>78</v>
      </c>
      <c r="H35" s="7"/>
      <c r="I35" s="7"/>
      <c r="J35" s="7" t="s">
        <v>50</v>
      </c>
      <c r="K35" s="7"/>
    </row>
    <row r="38" spans="1:11" ht="17">
      <c r="A38" s="77" t="s">
        <v>79</v>
      </c>
      <c r="B38" s="77"/>
      <c r="C38" s="77"/>
      <c r="D38" s="77"/>
      <c r="E38" s="77"/>
      <c r="F38" s="77"/>
      <c r="G38" s="77"/>
      <c r="H38" s="77"/>
      <c r="I38" s="77"/>
      <c r="J38" s="77"/>
      <c r="K38" s="77"/>
    </row>
    <row r="40" spans="1:11" ht="20" customHeight="1">
      <c r="B40" s="3"/>
      <c r="C40" s="4"/>
      <c r="D40" s="5" t="s">
        <v>52</v>
      </c>
      <c r="E40" s="5"/>
      <c r="F40" s="109" t="str">
        <f>F5</f>
        <v>郭燕雷</v>
      </c>
      <c r="G40" s="109"/>
      <c r="H40" s="5" t="s">
        <v>54</v>
      </c>
      <c r="I40" s="4"/>
      <c r="J40" s="109" t="str">
        <f>J5</f>
        <v>经理</v>
      </c>
      <c r="K40" s="110"/>
    </row>
    <row r="41" spans="1:11" ht="20" customHeight="1">
      <c r="B41" s="6"/>
      <c r="C41" s="7"/>
      <c r="D41" s="8" t="s">
        <v>56</v>
      </c>
      <c r="E41" s="8"/>
      <c r="F41" s="103"/>
      <c r="G41" s="103"/>
      <c r="H41" s="8" t="s">
        <v>57</v>
      </c>
      <c r="I41" s="7"/>
      <c r="J41" s="103"/>
      <c r="K41" s="105"/>
    </row>
    <row r="42" spans="1:11" ht="20" customHeight="1">
      <c r="B42" s="6"/>
      <c r="C42" s="7"/>
      <c r="D42" s="8" t="s">
        <v>59</v>
      </c>
      <c r="E42" s="8"/>
      <c r="F42" s="103"/>
      <c r="G42" s="103"/>
      <c r="H42" s="8" t="s">
        <v>60</v>
      </c>
      <c r="I42" s="7"/>
      <c r="J42" s="104"/>
      <c r="K42" s="105"/>
    </row>
    <row r="43" spans="1:11" ht="20" customHeight="1">
      <c r="B43" s="9"/>
      <c r="C43" s="10"/>
      <c r="D43" s="11"/>
      <c r="E43" s="11"/>
      <c r="F43" s="12"/>
      <c r="G43" s="12"/>
      <c r="H43" s="11" t="s">
        <v>61</v>
      </c>
      <c r="I43" s="10"/>
      <c r="J43" s="106"/>
      <c r="K43" s="107"/>
    </row>
    <row r="44" spans="1:11" ht="20" customHeight="1"/>
    <row r="45" spans="1:11" ht="20" customHeight="1">
      <c r="B45" s="100"/>
      <c r="C45" s="100"/>
      <c r="D45" s="20" t="s">
        <v>80</v>
      </c>
      <c r="E45" s="100" t="s">
        <v>81</v>
      </c>
      <c r="F45" s="100"/>
      <c r="G45" s="18" t="s">
        <v>82</v>
      </c>
      <c r="H45" s="18" t="s">
        <v>83</v>
      </c>
      <c r="I45" s="108" t="s">
        <v>41</v>
      </c>
      <c r="J45" s="108"/>
      <c r="K45" s="29" t="s">
        <v>67</v>
      </c>
    </row>
    <row r="46" spans="1:11" ht="20" customHeight="1">
      <c r="B46" s="100">
        <v>1</v>
      </c>
      <c r="C46" s="100"/>
      <c r="D46" s="21"/>
      <c r="E46" s="100"/>
      <c r="F46" s="100"/>
      <c r="G46" s="18"/>
      <c r="H46" s="18"/>
      <c r="I46" s="101"/>
      <c r="J46" s="102"/>
      <c r="K46" s="30"/>
    </row>
    <row r="47" spans="1:11" ht="20" customHeight="1">
      <c r="B47" s="100">
        <v>2</v>
      </c>
      <c r="C47" s="100"/>
      <c r="D47" s="21"/>
      <c r="E47" s="100"/>
      <c r="F47" s="100"/>
      <c r="G47" s="18"/>
      <c r="H47" s="18"/>
      <c r="I47" s="101"/>
      <c r="J47" s="102"/>
      <c r="K47" s="30"/>
    </row>
    <row r="48" spans="1:11" ht="20" customHeight="1">
      <c r="B48" s="86" t="s">
        <v>41</v>
      </c>
      <c r="C48" s="87"/>
      <c r="D48" s="87"/>
      <c r="E48" s="87"/>
      <c r="F48" s="88"/>
      <c r="G48" s="19"/>
      <c r="H48" s="19">
        <f>SUM(H31:H47)</f>
        <v>0</v>
      </c>
      <c r="I48" s="89">
        <f>SUM(I46:J47)</f>
        <v>0</v>
      </c>
      <c r="J48" s="90"/>
      <c r="K48" s="26"/>
    </row>
    <row r="49" spans="2:11" ht="20" customHeight="1">
      <c r="B49" s="7" t="s">
        <v>76</v>
      </c>
      <c r="C49" s="7"/>
      <c r="D49" s="7"/>
      <c r="E49" s="7"/>
      <c r="F49" s="7" t="s">
        <v>48</v>
      </c>
      <c r="G49" s="7" t="s">
        <v>78</v>
      </c>
      <c r="H49" s="7"/>
      <c r="I49" s="7"/>
      <c r="J49" s="7" t="s">
        <v>50</v>
      </c>
      <c r="K49" s="7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5:C15"/>
    <mergeCell ref="I15:J15"/>
    <mergeCell ref="B20:C20"/>
    <mergeCell ref="I20:J20"/>
    <mergeCell ref="B26:C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J43:K43"/>
    <mergeCell ref="B45:C45"/>
    <mergeCell ref="E45:F45"/>
    <mergeCell ref="I45:J45"/>
    <mergeCell ref="A38:K38"/>
    <mergeCell ref="F40:G40"/>
    <mergeCell ref="J40:K40"/>
    <mergeCell ref="F41:G41"/>
    <mergeCell ref="J41:K41"/>
    <mergeCell ref="B48:F48"/>
    <mergeCell ref="I48:J48"/>
    <mergeCell ref="D11:D26"/>
    <mergeCell ref="D27:D29"/>
    <mergeCell ref="E22:F26"/>
    <mergeCell ref="E20:F21"/>
    <mergeCell ref="E15:F19"/>
    <mergeCell ref="E11:F14"/>
    <mergeCell ref="B46:C46"/>
    <mergeCell ref="E46:F46"/>
    <mergeCell ref="I46:J46"/>
    <mergeCell ref="B47:C47"/>
    <mergeCell ref="E47:F47"/>
    <mergeCell ref="I47:J47"/>
    <mergeCell ref="F42:G42"/>
    <mergeCell ref="J42:K42"/>
  </mergeCells>
  <phoneticPr fontId="13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c73165</cp:lastModifiedBy>
  <cp:lastPrinted>2019-05-27T07:18:00Z</cp:lastPrinted>
  <dcterms:created xsi:type="dcterms:W3CDTF">2014-04-15T08:52:00Z</dcterms:created>
  <dcterms:modified xsi:type="dcterms:W3CDTF">2025-06-17T08:54:30Z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11AAE83EF2B1448DB05197C5E59AE85C_13</vt:lpwstr>
  </property>
</Properties>
</file>