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3、沙漏/黄明昊/"/>
    </mc:Choice>
  </mc:AlternateContent>
  <xr:revisionPtr revIDLastSave="0" documentId="8_{64016A5A-4C75-4240-904F-1B875D911C8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H8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<sst xmlns="http://schemas.openxmlformats.org/spreadsheetml/2006/main" count="168" uniqueCount="121">
  <si>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</si>
  <si>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</si>
  <si>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</si>
  <si>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</si>
  <si>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</si>
  <si>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</si>
  <si>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</si>
  <si>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</si>
  <si>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</si>
  <si>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</si>
  <si>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</si>
  <si>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</si>
  <si>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</si>
  <si>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</si>
  <si>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</si>
  <si>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</si>
  <si>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</si>
  <si>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</si>
  <si>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</si>
  <si>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</si>
  <si>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</si>
  <si>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</si>
  <si>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</si>
  <si>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</si>
  <si>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</si>
  <si>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</si>
  <si>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</si>
  <si>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</si>
  <si>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</si>
  <si>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</si>
  <si>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</si>
  <si>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</si>
  <si>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</si>
  <si>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</si>
  <si>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</si>
  <si>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</si>
  <si>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</si>
  <si>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</si>
  <si>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</si>
  <si>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</si>
  <si>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</si>
  <si>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</si>
  <si>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</si>
  <si>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</si>
  <si>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</si>
  <si>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</si>
  <si>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</si>
  <si>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</si>
  <si>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</si>
  <si>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</si>
  <si>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</si>
  <si>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</si>
  <si>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</si>
  <si>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</si>
  <si>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</si>
  <si>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</si>
  <si>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</si>
  <si>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</si>
  <si>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</si>
  <si>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</si>
  <si>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</si>
  <si>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</si>
  <si>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</si>
  <si>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</si>
  <si>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</si>
  <si>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</si>
  <si>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</si>
  <si>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</si>
  <si>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</si>
  <si>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</si>
  <si>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</si>
  <si>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</si>
  <si>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</si>
  <si>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</si>
  <si>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</si>
  <si>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</si>
  <si>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</si>
  <si>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</si>
  <si>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</si>
  <si>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</si>
  <si>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</si>
  <si>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</si>
  <si>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</si>
  <si>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</si>
  <si>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</si>
  <si>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</si>
  <si>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</si>
  <si>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</si>
  <si>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</si>
  <si>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</si>
  <si>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</si>
  <si>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</si>
  <si>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</si>
  <si>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</si>
  <si>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</si>
  <si>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</si>
  <si>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</si>
  <si>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</si>
  <si>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</si>
  <si>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</si>
  <si>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</si>
  <si>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</si>
  <si>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</si>
  <si>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</si>
  <si>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</si>
  <si>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</si>
  <si>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</si>
  <si>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</si>
  <si>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</si>
  <si>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</si>
  <si>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</si>
  <si>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</si>
  <si>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</si>
  <si>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</si>
  <si>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</si>
  <si>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</si>
  <si>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</si>
  <si>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</si>
  <si>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</si>
  <si>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</si>
  <si>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沙漏-黄明昊团队餐费报销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</si>
</sst>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" zoomScale="135" zoomScaleNormal="83" workbookViewId="0">
      <selection activeCell="I16" sqref="I16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</v>
      </c>
      <c r="I4" s="95"/>
      <c r="J4" s="94" t="s">
        <v>2</v>
      </c>
    </row>
    <row r="5" spans="1:12" ht="21" customHeight="1">
      <c r="H5" s="96"/>
      <c r="I5" s="97"/>
      <c r="J5" s="96"/>
    </row>
    <row r="6" spans="1:12" ht="21" customHeight="1">
      <c r="A6" s="111" t="s">
        <v>3</v>
      </c>
      <c r="B6" s="113" t="s">
        <v>4</v>
      </c>
      <c r="C6" s="115" t="s">
        <v>5</v>
      </c>
      <c r="D6" s="115"/>
      <c r="E6" s="115"/>
      <c r="F6" s="116" t="s">
        <v>6</v>
      </c>
      <c r="G6" s="116"/>
      <c r="H6" s="116"/>
      <c r="I6" s="117"/>
      <c r="J6" s="98" t="s">
        <v>7</v>
      </c>
    </row>
    <row r="7" spans="1:12" ht="21" customHeight="1">
      <c r="A7" s="111"/>
      <c r="B7" s="113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98"/>
    </row>
    <row r="8" spans="1:12" ht="14">
      <c r="A8" s="112">
        <v>1</v>
      </c>
      <c r="B8" s="121" t="s">
        <v>15</v>
      </c>
      <c r="C8" s="99"/>
      <c r="D8" s="103"/>
      <c r="E8" s="99"/>
      <c r="F8" s="74">
        <v>0</v>
      </c>
      <c r="G8" s="74">
        <v>0</v>
      </c>
      <c r="H8" s="74">
        <f>F8+G8</f>
        <v>0</v>
      </c>
      <c r="I8" s="87"/>
      <c r="J8" s="88" t="s">
        <v>16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18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19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21</v>
      </c>
      <c r="C15" s="99">
        <v>0</v>
      </c>
      <c r="D15" s="103"/>
      <c r="E15" s="99">
        <f>C15*D15</f>
        <v>0</v>
      </c>
      <c r="F15" s="74">
        <v>1375.8</v>
      </c>
      <c r="G15" s="74">
        <v>0</v>
      </c>
      <c r="H15" s="74">
        <f>F15+G15</f>
        <v>1375.8</v>
      </c>
      <c r="I15" s="87" t="s">
        <v>120</v>
      </c>
      <c r="J15" s="91" t="s">
        <v>22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24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26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27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29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30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32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34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35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37</v>
      </c>
      <c r="C37" s="99"/>
      <c r="D37" s="103"/>
      <c r="E37" s="99"/>
      <c r="F37" s="67"/>
      <c r="G37" s="67"/>
      <c r="H37" s="67"/>
      <c r="I37" s="82"/>
      <c r="J37" s="88" t="s">
        <v>38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40</v>
      </c>
      <c r="C40" s="100"/>
      <c r="D40" s="104"/>
      <c r="E40" s="100"/>
      <c r="F40" s="67"/>
      <c r="G40" s="67"/>
      <c r="H40" s="67"/>
      <c r="I40" s="82"/>
      <c r="J40" s="91" t="s">
        <v>41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1375.8</v>
      </c>
      <c r="G44" s="70">
        <f>SUM(G15:G43)</f>
        <v>0</v>
      </c>
      <c r="H44" s="70">
        <f>F44-G44</f>
        <v>1375.8</v>
      </c>
      <c r="I44" s="81"/>
      <c r="J44" s="83"/>
    </row>
    <row r="48" spans="1:10" ht="21" customHeight="1">
      <c r="A48" s="118" t="s">
        <v>44</v>
      </c>
      <c r="B48" s="119"/>
      <c r="C48" s="120" t="s">
        <v>45</v>
      </c>
      <c r="D48" s="120"/>
      <c r="E48" s="120" t="s">
        <v>46</v>
      </c>
      <c r="F48" s="120"/>
      <c r="G48" s="120" t="s">
        <v>47</v>
      </c>
      <c r="H48" s="120"/>
      <c r="I48" s="84" t="s">
        <v>48</v>
      </c>
    </row>
    <row r="49" spans="1:9" ht="21" customHeight="1">
      <c r="A49" s="109">
        <v>0</v>
      </c>
      <c r="B49" s="110"/>
      <c r="C49" s="110">
        <f>F44</f>
        <v>1375.8</v>
      </c>
      <c r="D49" s="110"/>
      <c r="E49" s="110">
        <f>G44</f>
        <v>0</v>
      </c>
      <c r="F49" s="110"/>
      <c r="G49" s="110">
        <f>H44</f>
        <v>1375.8</v>
      </c>
      <c r="H49" s="110"/>
      <c r="I49" s="85">
        <f>A49-C49</f>
        <v>-1375.8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53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36" t="s">
        <v>55</v>
      </c>
      <c r="G5" s="136"/>
      <c r="H5" s="28" t="s">
        <v>56</v>
      </c>
      <c r="I5" s="27"/>
      <c r="J5" s="136" t="s">
        <v>57</v>
      </c>
      <c r="K5" s="137"/>
    </row>
    <row r="6" spans="2:11" ht="20" customHeight="1">
      <c r="B6" s="29"/>
      <c r="C6" s="30"/>
      <c r="D6" s="31" t="s">
        <v>58</v>
      </c>
      <c r="E6" s="31"/>
      <c r="F6" s="135" t="s">
        <v>59</v>
      </c>
      <c r="G6" s="135"/>
      <c r="H6" s="31" t="s">
        <v>60</v>
      </c>
      <c r="I6" s="30"/>
      <c r="J6" s="135" t="s">
        <v>57</v>
      </c>
      <c r="K6" s="139"/>
    </row>
    <row r="7" spans="2:11" ht="20" customHeight="1">
      <c r="B7" s="29"/>
      <c r="C7" s="30"/>
      <c r="D7" s="31" t="s">
        <v>61</v>
      </c>
      <c r="E7" s="31"/>
      <c r="F7" s="138">
        <v>45276</v>
      </c>
      <c r="G7" s="135"/>
      <c r="H7" s="31" t="s">
        <v>62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40" t="s">
        <v>64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3</v>
      </c>
      <c r="C10" s="125"/>
      <c r="D10" s="35" t="s">
        <v>65</v>
      </c>
      <c r="E10" s="123" t="s">
        <v>66</v>
      </c>
      <c r="F10" s="125"/>
      <c r="G10" s="38" t="s">
        <v>67</v>
      </c>
      <c r="H10" s="36" t="s">
        <v>68</v>
      </c>
      <c r="I10" s="123" t="s">
        <v>69</v>
      </c>
      <c r="J10" s="125"/>
      <c r="K10" s="38" t="s">
        <v>70</v>
      </c>
    </row>
    <row r="11" spans="2:11" ht="20" customHeight="1">
      <c r="B11" s="35"/>
      <c r="C11" s="37"/>
      <c r="D11" s="12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2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2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43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68</v>
      </c>
      <c r="C21" s="145"/>
      <c r="D21" s="145"/>
      <c r="E21" s="145"/>
      <c r="F21" s="145"/>
      <c r="G21" s="145" t="s">
        <v>80</v>
      </c>
      <c r="H21" s="145"/>
      <c r="I21" s="145"/>
      <c r="J21" s="145"/>
      <c r="K21" s="38" t="s">
        <v>81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114" t="s">
        <v>84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54</v>
      </c>
      <c r="E29" s="28"/>
      <c r="F29" s="136" t="s">
        <v>55</v>
      </c>
      <c r="G29" s="136"/>
      <c r="H29" s="28" t="s">
        <v>56</v>
      </c>
      <c r="I29" s="27"/>
      <c r="J29" s="136" t="s">
        <v>57</v>
      </c>
      <c r="K29" s="137"/>
    </row>
    <row r="30" spans="1:11" ht="20" customHeight="1">
      <c r="B30" s="29"/>
      <c r="C30" s="30"/>
      <c r="D30" s="31" t="s">
        <v>58</v>
      </c>
      <c r="E30" s="31"/>
      <c r="F30" s="135" t="s">
        <v>59</v>
      </c>
      <c r="G30" s="135"/>
      <c r="H30" s="31" t="s">
        <v>60</v>
      </c>
      <c r="I30" s="30"/>
      <c r="J30" s="136" t="s">
        <v>57</v>
      </c>
      <c r="K30" s="137"/>
    </row>
    <row r="31" spans="1:11" ht="20" customHeight="1">
      <c r="B31" s="29"/>
      <c r="C31" s="30"/>
      <c r="D31" s="31" t="s">
        <v>61</v>
      </c>
      <c r="E31" s="31"/>
      <c r="F31" s="138"/>
      <c r="G31" s="135"/>
      <c r="H31" s="31" t="s">
        <v>62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85</v>
      </c>
      <c r="E34" s="130" t="s">
        <v>86</v>
      </c>
      <c r="F34" s="130"/>
      <c r="G34" s="47" t="s">
        <v>87</v>
      </c>
      <c r="H34" s="47" t="s">
        <v>88</v>
      </c>
      <c r="I34" s="131" t="s">
        <v>43</v>
      </c>
      <c r="J34" s="13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89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3</v>
      </c>
      <c r="C13" s="148"/>
      <c r="D13" s="9" t="s">
        <v>65</v>
      </c>
      <c r="E13" s="146" t="s">
        <v>66</v>
      </c>
      <c r="F13" s="148"/>
      <c r="G13" s="146" t="s">
        <v>92</v>
      </c>
      <c r="H13" s="148"/>
      <c r="I13" s="19" t="s">
        <v>70</v>
      </c>
    </row>
    <row r="14" spans="2:9" ht="21" customHeight="1">
      <c r="B14" s="160">
        <v>1</v>
      </c>
      <c r="C14" s="161"/>
      <c r="D14" s="151" t="s">
        <v>71</v>
      </c>
      <c r="E14" s="160" t="s">
        <v>93</v>
      </c>
      <c r="F14" s="161"/>
      <c r="G14" s="149"/>
      <c r="H14" s="150"/>
      <c r="I14" s="20" t="s">
        <v>94</v>
      </c>
    </row>
    <row r="15" spans="2:9" ht="21" customHeight="1">
      <c r="B15" s="160">
        <v>2</v>
      </c>
      <c r="C15" s="161"/>
      <c r="D15" s="152"/>
      <c r="E15" s="160" t="s">
        <v>95</v>
      </c>
      <c r="F15" s="161"/>
      <c r="G15" s="149"/>
      <c r="H15" s="150"/>
      <c r="I15" s="20" t="s">
        <v>94</v>
      </c>
    </row>
    <row r="16" spans="2:9" ht="21" customHeight="1">
      <c r="B16" s="160">
        <v>3</v>
      </c>
      <c r="C16" s="161"/>
      <c r="D16" s="152"/>
      <c r="E16" s="160" t="s">
        <v>96</v>
      </c>
      <c r="F16" s="161"/>
      <c r="G16" s="149"/>
      <c r="H16" s="150"/>
      <c r="I16" s="20" t="s">
        <v>97</v>
      </c>
    </row>
    <row r="17" spans="2:9" ht="21" customHeight="1">
      <c r="B17" s="160">
        <v>4</v>
      </c>
      <c r="C17" s="161"/>
      <c r="D17" s="152"/>
      <c r="E17" s="160" t="s">
        <v>76</v>
      </c>
      <c r="F17" s="161"/>
      <c r="G17" s="149"/>
      <c r="H17" s="150"/>
      <c r="I17" s="20" t="s">
        <v>94</v>
      </c>
    </row>
    <row r="18" spans="2:9" ht="21" customHeight="1">
      <c r="B18" s="154">
        <v>5</v>
      </c>
      <c r="C18" s="155"/>
      <c r="D18" s="151" t="s">
        <v>98</v>
      </c>
      <c r="E18" s="154" t="s">
        <v>99</v>
      </c>
      <c r="F18" s="155"/>
      <c r="G18" s="164">
        <v>57.56</v>
      </c>
      <c r="H18" s="165"/>
      <c r="I18" s="20" t="s">
        <v>100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101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102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103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104</v>
      </c>
      <c r="E28" s="160" t="s">
        <v>99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76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105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32</v>
      </c>
      <c r="E31" s="160" t="s">
        <v>106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107</v>
      </c>
      <c r="E32" s="160" t="s">
        <v>108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109</v>
      </c>
      <c r="E33" s="160" t="s">
        <v>110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111</v>
      </c>
      <c r="E34" s="160" t="s">
        <v>112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113</v>
      </c>
      <c r="E35" s="160" t="s">
        <v>114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115</v>
      </c>
      <c r="E36" s="160" t="s">
        <v>116</v>
      </c>
      <c r="F36" s="161"/>
      <c r="G36" s="149"/>
      <c r="H36" s="150"/>
      <c r="I36" s="20" t="s">
        <v>117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43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2024-06-26T07:12:35Z</cp:lastPrinted>
  <dcterms:created xsi:type="dcterms:W3CDTF">2014-04-27T00:52:00Z</dcterms:created>
  <dcterms:modified xsi:type="dcterms:W3CDTF">2024-06-26T09:15:39Z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