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<sst xmlns="http://schemas.openxmlformats.org/spreadsheetml/2006/main" count="118" uniqueCount="93">
  <si>
    <t>【员工差旅报销单】</t>
  </si>
  <si>
    <t>姓名:</t>
  </si>
  <si>
    <t>马可</t>
  </si>
  <si>
    <t>职位:</t>
  </si>
  <si>
    <t>总监</t>
  </si>
  <si>
    <t>发生地:</t>
  </si>
  <si>
    <t>上海</t>
  </si>
  <si>
    <t>部门:</t>
  </si>
  <si>
    <t>上海事业部</t>
  </si>
  <si>
    <t>发生日期:</t>
  </si>
  <si>
    <t>2020.10.15-12.10</t>
  </si>
  <si>
    <t>报销日期:</t>
  </si>
  <si>
    <t>2020.12.10</t>
  </si>
  <si>
    <t>团号:</t>
  </si>
  <si>
    <t>SMOA-201130-QHT617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</si>
  <si>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</si>
  <si>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</si>
  <si>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</si>
  <si>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</si>
  <si>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</si>
  <si>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</si>
  <si>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</si>
  <si>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</si>
  <si>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马可机票费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</si>
  <si>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</si>
  <si>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</si>
  <si>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</si>
  <si>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</si>
  <si>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</si>
  <si>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</si>
  <si>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</si>
  <si>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</si>
  <si>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</si>
  <si>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</si>
  <si>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</si>
  <si>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</si>
  <si>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</si>
  <si>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2020.11.21-12.10</t>
  </si>
  <si>
    <t>出差城市</t>
  </si>
  <si>
    <t>出差起止日期</t>
  </si>
  <si>
    <t>每天金额</t>
  </si>
  <si>
    <t>天数</t>
  </si>
  <si>
    <t>【借款报销单】</t>
  </si>
  <si>
    <r>
      <t>团号：</t>
    </r>
    <r>
      <rPr>
        <sz val="11"/>
        <color theme="1"/>
        <rFont val="DengXian"/>
        <charset val="134"/>
        <scheme val="minor"/>
      </rPr>
      <t>HMOA-210415-SXY600</t>
    </r>
  </si>
  <si>
    <t>会议日期：2021.4.18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</si>
  <si>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</si>
  <si>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</si>
  <si>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</si>
  <si>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</si>
  <si>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</si>
  <si>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</si>
  <si>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</si>
  <si>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</si>
  <si>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</si>
  <si>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</si>
  <si>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</si>
  <si>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</si>
  <si>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</si>
  <si>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</si>
  <si>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</si>
  <si>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</si>
  <si>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</si>
  <si>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</si>
  <si>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</si>
  <si>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</si>
  <si>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</si>
  <si>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VIP用餐</t>
  </si>
  <si>
    <t>需提供刷卡联、菜单（小票）</t>
  </si>
  <si>
    <t>活动餐费合计</t>
  </si>
  <si>
    <t>现地采买费用</t>
  </si>
  <si>
    <t>现地采买（物料、临时制作物等）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</si>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</sst>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#,##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3"/>
      <color theme="3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indexed="8"/>
      <name val="宋体"/>
      <charset val="134"/>
    </font>
    <font>
      <sz val="11"/>
      <color rgb="FF9C65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8" borderId="19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6" fillId="31" borderId="21" applyNumberFormat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17" fillId="18" borderId="18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zoomScale="85" zoomScaleNormal="85" workbookViewId="0">
      <selection activeCell="N9" sqref="N9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9.49557522123894" customWidth="1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0"/>
      <c r="C4" s="60"/>
      <c r="D4" s="60"/>
      <c r="E4" s="60"/>
      <c r="F4" s="60"/>
      <c r="G4" s="60"/>
      <c r="H4" s="60"/>
      <c r="I4" s="60"/>
      <c r="J4" s="60"/>
      <c r="K4" s="90"/>
    </row>
    <row r="5" ht="20.1" customHeight="1" spans="2:11">
      <c r="B5" s="61"/>
      <c r="C5" s="62"/>
      <c r="D5" s="63" t="s">
        <v>1</v>
      </c>
      <c r="E5" s="63"/>
      <c r="F5" s="64" t="s">
        <v>2</v>
      </c>
      <c r="G5" s="64"/>
      <c r="H5" s="63" t="s">
        <v>3</v>
      </c>
      <c r="I5" s="62"/>
      <c r="J5" s="64" t="s">
        <v>4</v>
      </c>
      <c r="K5" s="91"/>
    </row>
    <row r="6" ht="20.1" customHeight="1" spans="2:11">
      <c r="B6" s="65"/>
      <c r="C6" s="66"/>
      <c r="D6" s="67" t="s">
        <v>5</v>
      </c>
      <c r="E6" s="67"/>
      <c r="F6" s="68" t="s">
        <v>6</v>
      </c>
      <c r="G6" s="68"/>
      <c r="H6" s="67" t="s">
        <v>7</v>
      </c>
      <c r="I6" s="66"/>
      <c r="J6" s="68" t="s">
        <v>8</v>
      </c>
      <c r="K6" s="92"/>
    </row>
    <row r="7" ht="20.1" customHeight="1" spans="2:11">
      <c r="B7" s="65"/>
      <c r="C7" s="66"/>
      <c r="D7" s="67" t="s">
        <v>9</v>
      </c>
      <c r="E7" s="67"/>
      <c r="F7" s="68" t="s">
        <v>10</v>
      </c>
      <c r="G7" s="68"/>
      <c r="H7" s="67" t="s">
        <v>11</v>
      </c>
      <c r="I7" s="93"/>
      <c r="J7" s="94" t="s">
        <v>12</v>
      </c>
      <c r="K7" s="92"/>
    </row>
    <row r="8" ht="20.1" customHeight="1" spans="2:11">
      <c r="B8" s="69"/>
      <c r="C8" s="70"/>
      <c r="D8" s="71"/>
      <c r="E8" s="71"/>
      <c r="F8" s="72"/>
      <c r="G8" s="72"/>
      <c r="H8" s="71" t="s">
        <v>13</v>
      </c>
      <c r="I8" s="95"/>
      <c r="J8" s="96" t="s">
        <v>14</v>
      </c>
      <c r="K8" s="97"/>
    </row>
    <row r="9" ht="20.1" customHeight="1" spans="2:11">
      <c r="B9" s="73"/>
      <c r="C9" s="73"/>
      <c r="D9" s="73"/>
      <c r="E9" s="73"/>
      <c r="F9" s="73"/>
      <c r="G9" s="73"/>
      <c r="H9" s="73"/>
      <c r="I9" s="73"/>
      <c r="J9" s="73"/>
      <c r="K9" s="73"/>
    </row>
    <row r="10" ht="20.1" customHeight="1" spans="2:11">
      <c r="B10" s="74" t="s">
        <v>15</v>
      </c>
      <c r="C10" s="75"/>
      <c r="D10" s="76" t="s">
        <v>16</v>
      </c>
      <c r="E10" s="76" t="s">
        <v>17</v>
      </c>
      <c r="F10" s="77"/>
      <c r="G10" s="78" t="s">
        <v>18</v>
      </c>
      <c r="H10" s="77" t="s">
        <v>19</v>
      </c>
      <c r="I10" s="76" t="s">
        <v>20</v>
      </c>
      <c r="J10" s="77"/>
      <c r="K10" s="78" t="s">
        <v>21</v>
      </c>
    </row>
    <row r="11" spans="2:11">
      <c r="B11" s="79">
        <v>1</v>
      </c>
      <c r="C11" s="80"/>
      <c r="D11" s="81" t="s">
        <v>22</v>
      </c>
      <c r="E11" s="81" t="s">
        <v>22</v>
      </c>
      <c r="F11" s="81"/>
      <c r="G11" s="82">
        <v>7178</v>
      </c>
      <c r="H11" s="82">
        <f>G11</f>
        <v>7178</v>
      </c>
      <c r="I11" s="98"/>
      <c r="J11" s="99"/>
      <c r="K11" s="100" t="s">
        <v>23</v>
      </c>
    </row>
    <row r="12" spans="2:11">
      <c r="B12" s="79">
        <v>1</v>
      </c>
      <c r="C12" s="80"/>
      <c r="D12" s="81" t="s">
        <v>24</v>
      </c>
      <c r="E12" s="81" t="s">
        <v>25</v>
      </c>
      <c r="F12" s="81"/>
      <c r="G12" s="82"/>
      <c r="H12" s="82"/>
      <c r="I12" s="98"/>
      <c r="J12" s="99"/>
      <c r="K12" s="100"/>
    </row>
    <row r="13" spans="2:11">
      <c r="B13" s="79">
        <v>2</v>
      </c>
      <c r="C13" s="80"/>
      <c r="D13" s="81"/>
      <c r="E13" s="81" t="s">
        <v>25</v>
      </c>
      <c r="F13" s="81"/>
      <c r="G13" s="82"/>
      <c r="H13" s="82"/>
      <c r="I13" s="98"/>
      <c r="J13" s="99"/>
      <c r="K13" s="100"/>
    </row>
    <row r="14" spans="2:11">
      <c r="B14" s="79">
        <v>3</v>
      </c>
      <c r="C14" s="80"/>
      <c r="D14" s="83" t="s">
        <v>26</v>
      </c>
      <c r="E14" s="81" t="s">
        <v>26</v>
      </c>
      <c r="F14" s="81"/>
      <c r="G14" s="82"/>
      <c r="H14" s="82"/>
      <c r="I14" s="98"/>
      <c r="J14" s="99"/>
      <c r="K14" s="101"/>
    </row>
    <row r="15" spans="2:11">
      <c r="B15" s="79">
        <v>4</v>
      </c>
      <c r="C15" s="80"/>
      <c r="D15" s="83"/>
      <c r="E15" s="81" t="s">
        <v>26</v>
      </c>
      <c r="F15" s="81"/>
      <c r="G15" s="82"/>
      <c r="H15" s="82"/>
      <c r="I15" s="98"/>
      <c r="J15" s="99"/>
      <c r="K15" s="101"/>
    </row>
    <row r="16" spans="2:11">
      <c r="B16" s="79">
        <v>5</v>
      </c>
      <c r="C16" s="80"/>
      <c r="D16" s="83"/>
      <c r="E16" s="81" t="s">
        <v>26</v>
      </c>
      <c r="F16" s="81"/>
      <c r="G16" s="82"/>
      <c r="H16" s="82"/>
      <c r="I16" s="98"/>
      <c r="J16" s="99"/>
      <c r="K16" s="101"/>
    </row>
    <row r="17" spans="2:11">
      <c r="B17" s="79">
        <v>6</v>
      </c>
      <c r="C17" s="80"/>
      <c r="D17" s="83"/>
      <c r="E17" s="81" t="s">
        <v>26</v>
      </c>
      <c r="F17" s="81"/>
      <c r="G17" s="82"/>
      <c r="H17" s="82"/>
      <c r="I17" s="98"/>
      <c r="J17" s="99"/>
      <c r="K17" s="100"/>
    </row>
    <row r="18" spans="2:11">
      <c r="B18" s="79">
        <v>21</v>
      </c>
      <c r="C18" s="80"/>
      <c r="D18" s="84" t="s">
        <v>27</v>
      </c>
      <c r="E18" s="81" t="s">
        <v>28</v>
      </c>
      <c r="F18" s="81"/>
      <c r="G18" s="82"/>
      <c r="H18" s="82"/>
      <c r="I18" s="98"/>
      <c r="J18" s="99"/>
      <c r="K18" s="100"/>
    </row>
    <row r="19" spans="2:11">
      <c r="B19" s="76" t="s">
        <v>29</v>
      </c>
      <c r="C19" s="85"/>
      <c r="D19" s="85"/>
      <c r="E19" s="85"/>
      <c r="F19" s="77"/>
      <c r="G19" s="86">
        <f>SUM(G11:G18)</f>
        <v>7178</v>
      </c>
      <c r="H19" s="86">
        <f>SUM(H11:H18)</f>
        <v>7178</v>
      </c>
      <c r="I19" s="102">
        <f>SUM(I12:J18)</f>
        <v>0</v>
      </c>
      <c r="J19" s="103"/>
      <c r="K19" s="104"/>
    </row>
    <row r="20" ht="20.1" customHeight="1" spans="2:11">
      <c r="B20" s="73"/>
      <c r="C20" s="73"/>
      <c r="D20" s="73"/>
      <c r="E20" s="73"/>
      <c r="F20" s="73"/>
      <c r="G20" s="73"/>
      <c r="H20" s="73"/>
      <c r="I20" s="73"/>
      <c r="J20" s="105"/>
      <c r="K20" s="73"/>
    </row>
    <row r="21" spans="2:11">
      <c r="B21" s="78" t="s">
        <v>19</v>
      </c>
      <c r="C21" s="78"/>
      <c r="D21" s="78"/>
      <c r="E21" s="78"/>
      <c r="F21" s="78"/>
      <c r="G21" s="78" t="s">
        <v>30</v>
      </c>
      <c r="H21" s="78"/>
      <c r="I21" s="78"/>
      <c r="J21" s="78"/>
      <c r="K21" s="78" t="s">
        <v>31</v>
      </c>
    </row>
    <row r="22" spans="2:11">
      <c r="B22" s="87">
        <f>H19</f>
        <v>7178</v>
      </c>
      <c r="C22" s="87"/>
      <c r="D22" s="87"/>
      <c r="E22" s="87"/>
      <c r="F22" s="87"/>
      <c r="G22" s="87">
        <f>I19</f>
        <v>0</v>
      </c>
      <c r="H22" s="87"/>
      <c r="I22" s="87"/>
      <c r="J22" s="87"/>
      <c r="K22" s="106">
        <f>SUM(B22:J22)</f>
        <v>7178</v>
      </c>
    </row>
    <row r="23" ht="20.1" customHeight="1" spans="2:11">
      <c r="B23" s="73"/>
      <c r="C23" s="73"/>
      <c r="D23" s="73"/>
      <c r="E23" s="73"/>
      <c r="F23" s="73"/>
      <c r="G23" s="73"/>
      <c r="H23" s="73"/>
      <c r="I23" s="73"/>
      <c r="J23" s="73"/>
      <c r="K23" s="73"/>
    </row>
    <row r="24" ht="20.1" customHeight="1" spans="2:11">
      <c r="B24" s="73" t="s">
        <v>32</v>
      </c>
      <c r="C24" s="73"/>
      <c r="D24" s="73"/>
      <c r="E24" s="73"/>
      <c r="F24" s="73" t="s">
        <v>33</v>
      </c>
      <c r="G24" s="73" t="s">
        <v>34</v>
      </c>
      <c r="H24" s="73"/>
      <c r="I24" s="73"/>
      <c r="J24" s="73" t="s">
        <v>35</v>
      </c>
      <c r="K24" s="73"/>
    </row>
    <row r="27" ht="17.6" spans="1:11">
      <c r="A27" s="4" t="s">
        <v>36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9" spans="2:11">
      <c r="B29" s="61"/>
      <c r="C29" s="62"/>
      <c r="D29" s="63" t="s">
        <v>1</v>
      </c>
      <c r="E29" s="63"/>
      <c r="F29" s="64" t="str">
        <f>F5</f>
        <v>马可</v>
      </c>
      <c r="G29" s="64"/>
      <c r="H29" s="63" t="s">
        <v>3</v>
      </c>
      <c r="I29" s="62"/>
      <c r="J29" s="64" t="str">
        <f>J5</f>
        <v>总监</v>
      </c>
      <c r="K29" s="91"/>
    </row>
    <row r="30" spans="2:11">
      <c r="B30" s="65"/>
      <c r="C30" s="66"/>
      <c r="D30" s="67" t="s">
        <v>5</v>
      </c>
      <c r="E30" s="67"/>
      <c r="F30" s="68" t="str">
        <f>F6</f>
        <v>上海</v>
      </c>
      <c r="G30" s="68"/>
      <c r="H30" s="67" t="s">
        <v>7</v>
      </c>
      <c r="I30" s="66"/>
      <c r="J30" s="68" t="str">
        <f>J6</f>
        <v>上海事业部</v>
      </c>
      <c r="K30" s="92"/>
    </row>
    <row r="31" spans="2:11">
      <c r="B31" s="65"/>
      <c r="C31" s="66"/>
      <c r="D31" s="67" t="s">
        <v>9</v>
      </c>
      <c r="E31" s="67"/>
      <c r="F31" s="68" t="s">
        <v>37</v>
      </c>
      <c r="G31" s="68"/>
      <c r="H31" s="67" t="s">
        <v>11</v>
      </c>
      <c r="I31" s="93"/>
      <c r="J31" s="94" t="str">
        <f>J7</f>
        <v>2020.12.10</v>
      </c>
      <c r="K31" s="92"/>
    </row>
    <row r="32" spans="2:11">
      <c r="B32" s="69"/>
      <c r="C32" s="70"/>
      <c r="D32" s="71"/>
      <c r="E32" s="71"/>
      <c r="F32" s="72"/>
      <c r="G32" s="72"/>
      <c r="H32" s="71" t="s">
        <v>13</v>
      </c>
      <c r="I32" s="95"/>
      <c r="J32" s="72" t="str">
        <f>J8</f>
        <v>SMOA-201130-QHT617</v>
      </c>
      <c r="K32" s="97"/>
    </row>
    <row r="34" spans="2:11">
      <c r="B34" s="81"/>
      <c r="C34" s="81"/>
      <c r="D34" s="88" t="s">
        <v>38</v>
      </c>
      <c r="E34" s="81" t="s">
        <v>39</v>
      </c>
      <c r="F34" s="81"/>
      <c r="G34" s="82" t="s">
        <v>40</v>
      </c>
      <c r="H34" s="82" t="s">
        <v>41</v>
      </c>
      <c r="I34" s="82" t="s">
        <v>29</v>
      </c>
      <c r="J34" s="82"/>
      <c r="K34" s="107" t="s">
        <v>21</v>
      </c>
    </row>
    <row r="35" spans="2:11">
      <c r="B35" s="81">
        <v>1</v>
      </c>
      <c r="C35" s="81"/>
      <c r="D35" s="88"/>
      <c r="E35" s="81"/>
      <c r="F35" s="81"/>
      <c r="G35" s="82"/>
      <c r="H35" s="82"/>
      <c r="I35" s="98"/>
      <c r="J35" s="99"/>
      <c r="K35" s="107"/>
    </row>
    <row r="36" spans="2:11">
      <c r="B36" s="81">
        <v>2</v>
      </c>
      <c r="C36" s="81"/>
      <c r="D36" s="88"/>
      <c r="E36" s="81"/>
      <c r="F36" s="81"/>
      <c r="G36" s="82"/>
      <c r="H36" s="82"/>
      <c r="I36" s="98"/>
      <c r="J36" s="99"/>
      <c r="K36" s="107"/>
    </row>
    <row r="37" spans="2:11">
      <c r="B37" s="81">
        <v>3</v>
      </c>
      <c r="C37" s="81"/>
      <c r="D37" s="89"/>
      <c r="E37" s="81"/>
      <c r="F37" s="81"/>
      <c r="G37" s="82"/>
      <c r="H37" s="82"/>
      <c r="I37" s="98"/>
      <c r="J37" s="99"/>
      <c r="K37" s="100"/>
    </row>
    <row r="38" spans="2:11">
      <c r="B38" s="76" t="s">
        <v>29</v>
      </c>
      <c r="C38" s="85"/>
      <c r="D38" s="85"/>
      <c r="E38" s="85"/>
      <c r="F38" s="77"/>
      <c r="G38" s="86"/>
      <c r="H38" s="86"/>
      <c r="I38" s="102">
        <f>SUM(I35:J37)</f>
        <v>0</v>
      </c>
      <c r="J38" s="103"/>
      <c r="K38" s="104"/>
    </row>
    <row r="39" ht="20.1" customHeight="1" spans="2:11">
      <c r="B39" s="73" t="s">
        <v>32</v>
      </c>
      <c r="C39" s="73"/>
      <c r="D39" s="73"/>
      <c r="E39" s="73"/>
      <c r="F39" s="73" t="s">
        <v>33</v>
      </c>
      <c r="G39" s="73" t="s">
        <v>34</v>
      </c>
      <c r="H39" s="73"/>
      <c r="I39" s="73"/>
      <c r="J39" s="73" t="s">
        <v>35</v>
      </c>
      <c r="K39" s="7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2:D13"/>
    <mergeCell ref="D14:D17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topLeftCell="A25" workbookViewId="0">
      <selection activeCell="I31" sqref="I31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39823008849558"/>
    <col min="8" max="8" width="9.90265486725664"/>
    <col min="9" max="9" width="28.6725663716814" customWidth="1"/>
    <col min="10" max="10" width="39.4690265486726" customWidth="1"/>
  </cols>
  <sheetData>
    <row r="2" customHeight="1" spans="3:12">
      <c r="C2" s="4" t="s">
        <v>42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43</v>
      </c>
      <c r="I4" s="5"/>
      <c r="J4" s="5" t="s">
        <v>44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45</v>
      </c>
      <c r="C6" s="9" t="s">
        <v>46</v>
      </c>
      <c r="D6" s="9"/>
      <c r="E6" s="9"/>
      <c r="F6" s="10" t="s">
        <v>47</v>
      </c>
      <c r="G6" s="10"/>
      <c r="H6" s="10"/>
      <c r="I6" s="10"/>
      <c r="J6" s="8" t="s">
        <v>48</v>
      </c>
    </row>
    <row r="7" customHeight="1" spans="1:10">
      <c r="A7" s="7"/>
      <c r="B7" s="8"/>
      <c r="C7" s="11" t="s">
        <v>49</v>
      </c>
      <c r="D7" s="12" t="s">
        <v>50</v>
      </c>
      <c r="E7" s="9" t="s">
        <v>51</v>
      </c>
      <c r="F7" s="10" t="s">
        <v>52</v>
      </c>
      <c r="G7" s="10" t="s">
        <v>53</v>
      </c>
      <c r="H7" s="10" t="s">
        <v>54</v>
      </c>
      <c r="I7" s="10" t="s">
        <v>55</v>
      </c>
      <c r="J7" s="8"/>
    </row>
    <row r="8" customHeight="1" spans="1:10">
      <c r="A8" s="13">
        <v>1</v>
      </c>
      <c r="B8" s="14" t="s">
        <v>56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57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2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2"/>
      <c r="J12" s="41"/>
    </row>
    <row r="13" s="1" customFormat="1" customHeight="1" spans="1:10">
      <c r="A13" s="17"/>
      <c r="B13" s="18" t="s">
        <v>58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3"/>
      <c r="J13" s="44"/>
    </row>
    <row r="14" customHeight="1" spans="1:10">
      <c r="A14" s="21">
        <v>2</v>
      </c>
      <c r="B14" s="22" t="s">
        <v>59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0" t="s">
        <v>60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2"/>
      <c r="J15" s="41"/>
    </row>
    <row r="16" s="1" customFormat="1" customHeight="1" spans="1:10">
      <c r="A16" s="17"/>
      <c r="B16" s="18" t="s">
        <v>61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21">
        <v>3</v>
      </c>
      <c r="B17" s="22" t="s">
        <v>62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42"/>
      <c r="J17" s="45" t="s">
        <v>63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42"/>
      <c r="J18" s="46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ref="H19:H26" si="2">F19+G19</f>
        <v>0</v>
      </c>
      <c r="I19" s="42"/>
      <c r="J19" s="46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42"/>
      <c r="J20" s="46"/>
    </row>
    <row r="21" s="1" customFormat="1" customHeight="1" spans="1:10">
      <c r="A21" s="17"/>
      <c r="B21" s="18" t="s">
        <v>64</v>
      </c>
      <c r="C21" s="19">
        <f>SUM(C17)</f>
        <v>0</v>
      </c>
      <c r="D21" s="20">
        <f t="shared" ref="D21:E21" si="3">SUM(D17)</f>
        <v>0</v>
      </c>
      <c r="E21" s="20">
        <f t="shared" si="3"/>
        <v>0</v>
      </c>
      <c r="F21" s="19">
        <f>SUM(F17:F20)</f>
        <v>0</v>
      </c>
      <c r="G21" s="19">
        <f>SUM(G17:G20)</f>
        <v>0</v>
      </c>
      <c r="H21" s="19">
        <f>SUM(H17:H20)</f>
        <v>0</v>
      </c>
      <c r="I21" s="43"/>
      <c r="J21" s="47"/>
    </row>
    <row r="22" ht="20" customHeight="1" spans="1:10">
      <c r="A22" s="13">
        <v>4</v>
      </c>
      <c r="B22" s="14" t="s">
        <v>65</v>
      </c>
      <c r="C22" s="15">
        <v>15000</v>
      </c>
      <c r="D22" s="13">
        <v>0</v>
      </c>
      <c r="E22" s="16">
        <f>C22*D22</f>
        <v>0</v>
      </c>
      <c r="F22" s="15">
        <v>0</v>
      </c>
      <c r="G22" s="15">
        <v>0</v>
      </c>
      <c r="H22" s="15">
        <f t="shared" si="2"/>
        <v>0</v>
      </c>
      <c r="I22" s="48" t="s">
        <v>66</v>
      </c>
      <c r="J22" s="45" t="s">
        <v>67</v>
      </c>
    </row>
    <row r="23" ht="20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2"/>
        <v>0</v>
      </c>
      <c r="I23" s="48"/>
      <c r="J23" s="46"/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2"/>
        <v>0</v>
      </c>
      <c r="I24" s="48"/>
      <c r="J24" s="46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2"/>
        <v>0</v>
      </c>
      <c r="I25" s="49"/>
      <c r="J25" s="46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2"/>
        <v>0</v>
      </c>
      <c r="I26" s="49"/>
      <c r="J26" s="46"/>
    </row>
    <row r="27" s="1" customFormat="1" customHeight="1" spans="1:10">
      <c r="A27" s="17"/>
      <c r="B27" s="18" t="s">
        <v>68</v>
      </c>
      <c r="C27" s="19">
        <f>C22</f>
        <v>15000</v>
      </c>
      <c r="D27" s="20">
        <f>D22</f>
        <v>0</v>
      </c>
      <c r="E27" s="20">
        <f>E22</f>
        <v>0</v>
      </c>
      <c r="F27" s="19">
        <f>SUM(F22:F26)</f>
        <v>0</v>
      </c>
      <c r="G27" s="19">
        <f>SUM(G22:G26)</f>
        <v>0</v>
      </c>
      <c r="H27" s="19">
        <f>SUM(H22:H26)</f>
        <v>0</v>
      </c>
      <c r="I27" s="43"/>
      <c r="J27" s="47"/>
    </row>
    <row r="28" customHeight="1" spans="1:10">
      <c r="A28" s="21">
        <v>5</v>
      </c>
      <c r="B28" s="22" t="s">
        <v>69</v>
      </c>
      <c r="C28" s="23">
        <v>15000</v>
      </c>
      <c r="D28" s="21">
        <v>1</v>
      </c>
      <c r="E28" s="16">
        <f>C28*D28</f>
        <v>15000</v>
      </c>
      <c r="F28" s="15">
        <v>0</v>
      </c>
      <c r="G28" s="15">
        <v>0</v>
      </c>
      <c r="H28" s="15">
        <f>F28+G28</f>
        <v>0</v>
      </c>
      <c r="I28" s="49" t="s">
        <v>70</v>
      </c>
      <c r="J28" s="50" t="s">
        <v>71</v>
      </c>
    </row>
    <row r="29" customHeight="1" spans="1:10">
      <c r="A29" s="27"/>
      <c r="B29" s="28"/>
      <c r="C29" s="29"/>
      <c r="D29" s="27"/>
      <c r="E29" s="16"/>
      <c r="F29" s="15">
        <v>0</v>
      </c>
      <c r="G29" s="15">
        <v>0</v>
      </c>
      <c r="H29" s="15">
        <f t="shared" ref="H29:H34" si="4">F29+G29</f>
        <v>0</v>
      </c>
      <c r="I29" s="48"/>
      <c r="J29" s="51"/>
    </row>
    <row r="30" s="1" customFormat="1" customHeight="1" spans="1:10">
      <c r="A30" s="17"/>
      <c r="B30" s="18" t="s">
        <v>72</v>
      </c>
      <c r="C30" s="19">
        <f>SUM(C28:C29)</f>
        <v>15000</v>
      </c>
      <c r="D30" s="20">
        <f t="shared" ref="D30" si="5">SUM(D28)</f>
        <v>1</v>
      </c>
      <c r="E30" s="20">
        <f>E28</f>
        <v>15000</v>
      </c>
      <c r="F30" s="19">
        <f>SUM(F28:F29)</f>
        <v>0</v>
      </c>
      <c r="G30" s="19">
        <f>SUM(G28:G29)</f>
        <v>0</v>
      </c>
      <c r="H30" s="19">
        <f>SUM(H28:H29)</f>
        <v>0</v>
      </c>
      <c r="I30" s="43"/>
      <c r="J30" s="52"/>
    </row>
    <row r="31" customHeight="1" spans="1:10">
      <c r="A31" s="21">
        <v>6</v>
      </c>
      <c r="B31" s="22" t="s">
        <v>73</v>
      </c>
      <c r="C31" s="23">
        <v>0</v>
      </c>
      <c r="D31" s="21">
        <v>0</v>
      </c>
      <c r="E31" s="23">
        <f>C31*D31</f>
        <v>0</v>
      </c>
      <c r="F31" s="15">
        <v>0</v>
      </c>
      <c r="G31" s="15">
        <v>0</v>
      </c>
      <c r="H31" s="15">
        <f t="shared" si="4"/>
        <v>0</v>
      </c>
      <c r="I31" s="39"/>
      <c r="J31" s="40" t="s">
        <v>74</v>
      </c>
    </row>
    <row r="32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f t="shared" si="4"/>
        <v>0</v>
      </c>
      <c r="I32" s="39"/>
      <c r="J32" s="46"/>
    </row>
    <row r="33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f t="shared" si="4"/>
        <v>0</v>
      </c>
      <c r="I33" s="39"/>
      <c r="J33" s="46"/>
    </row>
    <row r="34" customFormat="1" customHeight="1" spans="1:10">
      <c r="A34" s="24"/>
      <c r="B34" s="25"/>
      <c r="C34" s="26"/>
      <c r="D34" s="24"/>
      <c r="E34" s="26"/>
      <c r="F34" s="15">
        <v>0</v>
      </c>
      <c r="G34" s="15">
        <v>0</v>
      </c>
      <c r="H34" s="15">
        <f t="shared" si="4"/>
        <v>0</v>
      </c>
      <c r="I34" s="39"/>
      <c r="J34" s="46"/>
    </row>
    <row r="35" s="1" customFormat="1" customHeight="1" spans="1:10">
      <c r="A35" s="17"/>
      <c r="B35" s="18" t="s">
        <v>75</v>
      </c>
      <c r="C35" s="19">
        <f>SUM(C31)</f>
        <v>0</v>
      </c>
      <c r="D35" s="20">
        <f t="shared" ref="D35:E35" si="6">SUM(D31)</f>
        <v>0</v>
      </c>
      <c r="E35" s="20">
        <f t="shared" si="6"/>
        <v>0</v>
      </c>
      <c r="F35" s="19">
        <f>SUM(F31:F33)</f>
        <v>0</v>
      </c>
      <c r="G35" s="19">
        <f>SUM(G31:G33)</f>
        <v>0</v>
      </c>
      <c r="H35" s="19">
        <f>SUM(H31:H34)</f>
        <v>0</v>
      </c>
      <c r="I35" s="43"/>
      <c r="J35" s="47"/>
    </row>
    <row r="36" customHeight="1" spans="1:10">
      <c r="A36" s="13">
        <v>7</v>
      </c>
      <c r="B36" s="14" t="s">
        <v>76</v>
      </c>
      <c r="C36" s="15">
        <v>0</v>
      </c>
      <c r="D36" s="13">
        <v>0</v>
      </c>
      <c r="E36" s="16">
        <f>C36</f>
        <v>0</v>
      </c>
      <c r="F36" s="15">
        <v>0</v>
      </c>
      <c r="G36" s="15">
        <v>0</v>
      </c>
      <c r="H36" s="15">
        <f t="shared" ref="H35:H46" si="7">F36+G36</f>
        <v>0</v>
      </c>
      <c r="I36" s="42"/>
      <c r="J36" s="53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7"/>
        <v>0</v>
      </c>
      <c r="I37" s="42"/>
      <c r="J37" s="54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7"/>
        <v>0</v>
      </c>
      <c r="I38" s="42"/>
      <c r="J38" s="54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7"/>
        <v>0</v>
      </c>
      <c r="I39" s="42"/>
      <c r="J39" s="54"/>
    </row>
    <row r="40" s="1" customFormat="1" customHeight="1" spans="1:10">
      <c r="A40" s="17"/>
      <c r="B40" s="18" t="s">
        <v>77</v>
      </c>
      <c r="C40" s="19">
        <f>SUM(C36)</f>
        <v>0</v>
      </c>
      <c r="D40" s="20">
        <f t="shared" ref="D40:E40" si="8">SUM(D36)</f>
        <v>0</v>
      </c>
      <c r="E40" s="20">
        <f t="shared" si="8"/>
        <v>0</v>
      </c>
      <c r="F40" s="19">
        <f>SUM(F36:F39)</f>
        <v>0</v>
      </c>
      <c r="G40" s="19">
        <f t="shared" ref="G40:H40" si="9">SUM(G36:G39)</f>
        <v>0</v>
      </c>
      <c r="H40" s="19">
        <f t="shared" si="9"/>
        <v>0</v>
      </c>
      <c r="I40" s="43"/>
      <c r="J40" s="55"/>
    </row>
    <row r="41" customHeight="1" spans="1:10">
      <c r="A41" s="13">
        <v>8</v>
      </c>
      <c r="B41" s="14" t="s">
        <v>78</v>
      </c>
      <c r="C41" s="15">
        <v>0</v>
      </c>
      <c r="D41" s="13">
        <v>0</v>
      </c>
      <c r="E41" s="16">
        <f>C41*D41</f>
        <v>0</v>
      </c>
      <c r="F41" s="15">
        <v>0</v>
      </c>
      <c r="G41" s="15">
        <v>0</v>
      </c>
      <c r="H41" s="15">
        <f t="shared" si="7"/>
        <v>0</v>
      </c>
      <c r="I41" s="42"/>
      <c r="J41" s="45" t="s">
        <v>79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7"/>
        <v>0</v>
      </c>
      <c r="I42" s="42"/>
      <c r="J42" s="46"/>
    </row>
    <row r="43" s="1" customFormat="1" customHeight="1" spans="1:10">
      <c r="A43" s="17"/>
      <c r="B43" s="18" t="s">
        <v>80</v>
      </c>
      <c r="C43" s="19">
        <f>SUM(C41)</f>
        <v>0</v>
      </c>
      <c r="D43" s="20">
        <f t="shared" ref="D43:E43" si="10">SUM(D41)</f>
        <v>0</v>
      </c>
      <c r="E43" s="20">
        <f t="shared" si="10"/>
        <v>0</v>
      </c>
      <c r="F43" s="19">
        <f>SUM(F41:F42)</f>
        <v>0</v>
      </c>
      <c r="G43" s="19">
        <f t="shared" ref="G43:H43" si="11">SUM(G41:G42)</f>
        <v>0</v>
      </c>
      <c r="H43" s="19">
        <f t="shared" si="11"/>
        <v>0</v>
      </c>
      <c r="I43" s="43"/>
      <c r="J43" s="47"/>
    </row>
    <row r="44" customHeight="1" spans="1:10">
      <c r="A44" s="13">
        <v>9</v>
      </c>
      <c r="B44" s="14" t="s">
        <v>81</v>
      </c>
      <c r="C44" s="15">
        <v>0</v>
      </c>
      <c r="D44" s="13">
        <v>0</v>
      </c>
      <c r="E44" s="16">
        <f>C44*D44</f>
        <v>0</v>
      </c>
      <c r="F44" s="15">
        <v>0</v>
      </c>
      <c r="G44" s="15">
        <v>0</v>
      </c>
      <c r="H44" s="15">
        <f t="shared" si="7"/>
        <v>0</v>
      </c>
      <c r="I44" s="42"/>
      <c r="J44" s="40" t="s">
        <v>82</v>
      </c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42"/>
      <c r="J45" s="41"/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 t="shared" si="7"/>
        <v>0</v>
      </c>
      <c r="I46" s="42"/>
      <c r="J46" s="41"/>
    </row>
    <row r="47" s="1" customFormat="1" customHeight="1" spans="1:10">
      <c r="A47" s="17"/>
      <c r="B47" s="18" t="s">
        <v>83</v>
      </c>
      <c r="C47" s="19">
        <f>SUM(C44)</f>
        <v>0</v>
      </c>
      <c r="D47" s="20">
        <f t="shared" ref="D47:E47" si="12">SUM(D44)</f>
        <v>0</v>
      </c>
      <c r="E47" s="20">
        <f t="shared" si="12"/>
        <v>0</v>
      </c>
      <c r="F47" s="19">
        <f>SUM(F44:F46)</f>
        <v>0</v>
      </c>
      <c r="G47" s="19">
        <f t="shared" ref="G47:H47" si="13">SUM(G44:G46)</f>
        <v>0</v>
      </c>
      <c r="H47" s="19">
        <f t="shared" si="13"/>
        <v>0</v>
      </c>
      <c r="I47" s="43"/>
      <c r="J47" s="44"/>
    </row>
    <row r="48" customHeight="1" spans="1:10">
      <c r="A48" s="24">
        <v>10</v>
      </c>
      <c r="B48" s="14" t="s">
        <v>84</v>
      </c>
      <c r="C48" s="15">
        <v>0</v>
      </c>
      <c r="D48" s="13">
        <v>0</v>
      </c>
      <c r="E48" s="16">
        <v>0</v>
      </c>
      <c r="F48" s="15">
        <v>0</v>
      </c>
      <c r="G48" s="15">
        <v>0</v>
      </c>
      <c r="H48" s="15">
        <f>F48+G48</f>
        <v>0</v>
      </c>
      <c r="I48" s="42"/>
      <c r="J48" s="54"/>
    </row>
    <row r="49" s="1" customFormat="1" customHeight="1" spans="1:10">
      <c r="A49" s="17"/>
      <c r="B49" s="18" t="s">
        <v>85</v>
      </c>
      <c r="C49" s="19">
        <f>C48</f>
        <v>0</v>
      </c>
      <c r="D49" s="20">
        <f>D48</f>
        <v>0</v>
      </c>
      <c r="E49" s="20">
        <f>E48</f>
        <v>0</v>
      </c>
      <c r="F49" s="19">
        <f>SUM(F48:F48)</f>
        <v>0</v>
      </c>
      <c r="G49" s="19">
        <f>SUM(G48:G48)</f>
        <v>0</v>
      </c>
      <c r="H49" s="19">
        <f>F49+G49</f>
        <v>0</v>
      </c>
      <c r="I49" s="43"/>
      <c r="J49" s="55"/>
    </row>
    <row r="50" customHeight="1" spans="1:10">
      <c r="A50" s="17"/>
      <c r="B50" s="18" t="s">
        <v>29</v>
      </c>
      <c r="C50" s="19">
        <f>SUM(C49,C47,C43,C40,C35,C30,C27,C21,C16,C13)</f>
        <v>30000</v>
      </c>
      <c r="D50" s="20">
        <f>SUM(D49,D47,D43,D40,D35,D30,D27,D21,D16,D13)</f>
        <v>1</v>
      </c>
      <c r="E50" s="20">
        <f>SUM(E49,E47,E43,E40,E35,E30,E27,E21,E16,E13)</f>
        <v>15000</v>
      </c>
      <c r="F50" s="19">
        <f>SUM(F49,F47,F43,F40,F35,F30,F27,F21,F16,F13)</f>
        <v>0</v>
      </c>
      <c r="G50" s="19">
        <f>SUM(G49,G47,G43,G40,G35,G30,G27,G21,G16,G13)</f>
        <v>0</v>
      </c>
      <c r="H50" s="19">
        <f>H13+H21+H16+H27+H30+H35+H40+H43+H47+H49</f>
        <v>0</v>
      </c>
      <c r="I50" s="43"/>
      <c r="J50" s="56"/>
    </row>
    <row r="54" customHeight="1" spans="1:9">
      <c r="A54" s="30" t="s">
        <v>86</v>
      </c>
      <c r="B54" s="31"/>
      <c r="C54" s="32" t="s">
        <v>87</v>
      </c>
      <c r="D54" s="32"/>
      <c r="E54" s="32" t="s">
        <v>88</v>
      </c>
      <c r="F54" s="32"/>
      <c r="G54" s="32" t="s">
        <v>89</v>
      </c>
      <c r="H54" s="32"/>
      <c r="I54" s="57" t="s">
        <v>90</v>
      </c>
    </row>
    <row r="55" customHeight="1" spans="1:9">
      <c r="A55" s="33">
        <f>E50</f>
        <v>15000</v>
      </c>
      <c r="B55" s="34"/>
      <c r="C55" s="34">
        <f>H50</f>
        <v>0</v>
      </c>
      <c r="D55" s="34"/>
      <c r="E55" s="34">
        <f>F50</f>
        <v>0</v>
      </c>
      <c r="F55" s="34"/>
      <c r="G55" s="34">
        <f>G50</f>
        <v>0</v>
      </c>
      <c r="H55" s="34"/>
      <c r="I55" s="58">
        <f>A55-C55</f>
        <v>15000</v>
      </c>
    </row>
    <row r="57" customHeight="1" spans="1:9">
      <c r="A57" s="35" t="s">
        <v>91</v>
      </c>
      <c r="B57" s="36"/>
      <c r="C57" s="37" t="s">
        <v>33</v>
      </c>
      <c r="D57" s="35"/>
      <c r="E57" s="35" t="s">
        <v>92</v>
      </c>
      <c r="F57" s="35"/>
      <c r="G57" s="35" t="s">
        <v>35</v>
      </c>
      <c r="H57" s="35"/>
      <c r="I57" s="36"/>
    </row>
  </sheetData>
  <mergeCells count="71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49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2021-04-08T11:05:34Z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0678D7261B304F19B0B16787E901075A</vt:lpwstr>
  </property>
</Properties>
</file>