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<sst xmlns="http://schemas.openxmlformats.org/spreadsheetml/2006/main" count="56" uniqueCount="56">
  <si>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</si>
  <si>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团号：HMEA-240219-BDD857</t>
  </si>
  <si>
    <t>会议日期：2024.2.19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</si>
  <si>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</si>
  <si>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</si>
  <si>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</si>
  <si>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</si>
  <si>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</si>
  <si>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</si>
  <si>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</si>
  <si>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</si>
  <si>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</si>
  <si>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</si>
  <si>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</si>
  <si>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</si>
  <si>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</si>
  <si>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</si>
  <si>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</si>
  <si>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</si>
  <si>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</si>
  <si>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</si>
  <si>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</si>
  <si>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客人王潇机票费</t>
  </si>
  <si>
    <t>需有客户邮件确认，并抄送合规部。</t>
  </si>
  <si>
    <t>客人王潇住宿费</t>
  </si>
  <si>
    <t>客人王潇的餐费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</si>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</sst>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J66" sqref="J66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6068</v>
      </c>
      <c r="G17" s="15">
        <v>0</v>
      </c>
      <c r="H17" s="15">
        <v>6068</v>
      </c>
      <c r="I17" s="37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595</v>
      </c>
      <c r="G18" s="15">
        <v>0</v>
      </c>
      <c r="H18" s="15">
        <v>595</v>
      </c>
      <c r="I18" s="37" t="s">
        <v>24</v>
      </c>
      <c r="J18" s="44"/>
    </row>
    <row r="19" customHeight="1" spans="1:10">
      <c r="A19" s="13"/>
      <c r="B19" s="14"/>
      <c r="C19" s="15"/>
      <c r="D19" s="16"/>
      <c r="E19" s="15"/>
      <c r="F19" s="15">
        <v>439</v>
      </c>
      <c r="G19" s="15">
        <v>0</v>
      </c>
      <c r="H19" s="15">
        <f>F19+G19</f>
        <v>439</v>
      </c>
      <c r="I19" s="37" t="s">
        <v>25</v>
      </c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7102</v>
      </c>
      <c r="G21" s="19">
        <f>SUM(G19:G20)</f>
        <v>0</v>
      </c>
      <c r="H21" s="19">
        <f>SUM(H17:H20)</f>
        <v>7102</v>
      </c>
      <c r="I21" s="41"/>
      <c r="J21" s="45"/>
    </row>
    <row r="22" customHeight="1" spans="1:10">
      <c r="A22" s="20">
        <v>4</v>
      </c>
      <c r="B22" s="21" t="s">
        <v>27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28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30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/>
      <c r="J28" s="38" t="s">
        <v>31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32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33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35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36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37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39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40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41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42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43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44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45</v>
      </c>
      <c r="C59" s="19">
        <f t="shared" ref="C59:H59" si="16">SUM(C58,C50,C46,C43,C38,C33,C27,C21,C16,C13)</f>
        <v>0</v>
      </c>
      <c r="D59" s="19">
        <f t="shared" si="16"/>
        <v>1</v>
      </c>
      <c r="E59" s="19">
        <f t="shared" si="16"/>
        <v>0</v>
      </c>
      <c r="F59" s="19">
        <f t="shared" si="16"/>
        <v>7102</v>
      </c>
      <c r="G59" s="19">
        <f t="shared" si="16"/>
        <v>0</v>
      </c>
      <c r="H59" s="19">
        <f t="shared" si="16"/>
        <v>7102</v>
      </c>
      <c r="I59" s="41"/>
      <c r="J59" s="49"/>
    </row>
    <row r="63" customHeight="1" spans="1:9">
      <c r="A63" s="31" t="s">
        <v>46</v>
      </c>
      <c r="B63" s="32"/>
      <c r="C63" s="33" t="s">
        <v>47</v>
      </c>
      <c r="D63" s="33"/>
      <c r="E63" s="33" t="s">
        <v>48</v>
      </c>
      <c r="F63" s="33"/>
      <c r="G63" s="33" t="s">
        <v>49</v>
      </c>
      <c r="H63" s="33"/>
      <c r="I63" s="50" t="s">
        <v>50</v>
      </c>
    </row>
    <row r="64" customHeight="1" spans="1:9">
      <c r="A64" s="34">
        <f>C59</f>
        <v>0</v>
      </c>
      <c r="B64" s="35"/>
      <c r="C64" s="35">
        <f>H59</f>
        <v>7102</v>
      </c>
      <c r="D64" s="35"/>
      <c r="E64" s="35">
        <f>F59</f>
        <v>7102</v>
      </c>
      <c r="F64" s="35"/>
      <c r="G64" s="35">
        <f>G59</f>
        <v>0</v>
      </c>
      <c r="H64" s="35"/>
      <c r="I64" s="51">
        <f>A64-C64</f>
        <v>-7102</v>
      </c>
    </row>
    <row r="66" customHeight="1" spans="1:9">
      <c r="A66" s="52" t="s">
        <v>51</v>
      </c>
      <c r="B66" s="1" t="s">
        <v>52</v>
      </c>
      <c r="C66" s="53" t="s">
        <v>53</v>
      </c>
      <c r="D66" s="52"/>
      <c r="E66" s="52" t="s">
        <v>54</v>
      </c>
      <c r="F66" s="52"/>
      <c r="G66" s="52" t="s">
        <v>55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2024-02-19T07:39:43Z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0434F38927144F11BDC095E1EC173FFA_12</vt:lpwstr>
  </property>
</Properties>
</file>