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山东济南\报销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H28" i="3" l="1"/>
  <c r="H27" i="3"/>
  <c r="H26" i="3"/>
  <c r="I34" i="2"/>
  <c r="I35" i="2" s="1"/>
  <c r="J31" i="2"/>
  <c r="J30" i="2"/>
  <c r="J29" i="2"/>
  <c r="J28" i="2"/>
  <c r="F30" i="2"/>
  <c r="F29" i="2"/>
  <c r="F28" i="2"/>
  <c r="H35" i="2"/>
  <c r="G54" i="3" l="1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5" i="3" l="1"/>
  <c r="G60" i="3" s="1"/>
  <c r="F55" i="3"/>
  <c r="E60" i="3" s="1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9" i="3" s="1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 s="1"/>
  <c r="E17" i="3"/>
  <c r="E21" i="3" s="1"/>
  <c r="E22" i="3"/>
  <c r="E24" i="3" s="1"/>
  <c r="E25" i="3"/>
  <c r="E29" i="3" s="1"/>
  <c r="E30" i="3"/>
  <c r="E34" i="3" s="1"/>
  <c r="E35" i="3"/>
  <c r="E39" i="3" s="1"/>
  <c r="E40" i="3"/>
  <c r="E42" i="3" s="1"/>
  <c r="E43" i="3"/>
  <c r="E46" i="3" s="1"/>
  <c r="E47" i="3"/>
  <c r="E54" i="3" s="1"/>
  <c r="H54" i="3" l="1"/>
  <c r="C55" i="3"/>
  <c r="H24" i="3"/>
  <c r="H13" i="3"/>
  <c r="D55" i="3"/>
  <c r="E55" i="3"/>
  <c r="H46" i="3"/>
  <c r="H21" i="3"/>
  <c r="H42" i="3"/>
  <c r="H39" i="3"/>
  <c r="H34" i="3"/>
  <c r="I18" i="2"/>
  <c r="G21" i="2" s="1"/>
  <c r="G18" i="2"/>
  <c r="H18" i="2"/>
  <c r="B21" i="2" s="1"/>
  <c r="H55" i="3" l="1"/>
  <c r="C60" i="3" s="1"/>
  <c r="I60" i="3" s="1"/>
  <c r="K21" i="2"/>
</calcChain>
</file>

<file path=xl/sharedStrings.xml><?xml version="1.0" encoding="utf-8"?>
<sst xmlns="http://schemas.openxmlformats.org/spreadsheetml/2006/main" count="119" uniqueCount="105">
  <si>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</si>
  <si>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</si>
  <si>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</si>
  <si>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</si>
  <si>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</si>
  <si>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</si>
  <si>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</si>
  <si>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</si>
  <si>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</si>
  <si>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</si>
  <si>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</si>
  <si>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</si>
  <si>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</si>
  <si>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</si>
  <si>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</si>
  <si>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</si>
  <si>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</si>
  <si>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</si>
  <si>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</si>
  <si>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</si>
  <si>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</si>
  <si>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</si>
  <si>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</si>
  <si>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</si>
  <si>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</si>
  <si>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</si>
  <si>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</si>
  <si>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</si>
  <si>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</si>
  <si>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</si>
  <si>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</si>
  <si>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</si>
  <si>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</si>
  <si>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</si>
  <si>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</si>
  <si>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</si>
  <si>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</si>
  <si>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</si>
  <si>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</si>
  <si>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</si>
  <si>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</si>
  <si>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</si>
  <si>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</si>
  <si>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</si>
  <si>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</si>
  <si>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</si>
  <si>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</si>
  <si>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</si>
  <si>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</si>
  <si>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</si>
  <si>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</si>
  <si>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</si>
  <si>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</si>
  <si>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</si>
  <si>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</si>
  <si>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</si>
  <si>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</si>
  <si>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</si>
  <si>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</si>
  <si>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</si>
  <si>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</si>
  <si>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</si>
  <si>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</si>
  <si>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</si>
  <si>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</si>
  <si>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</si>
  <si>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</si>
  <si>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</si>
  <si>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</si>
  <si>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</si>
  <si>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</si>
  <si>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</si>
  <si>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</si>
  <si>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</si>
  <si>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</si>
  <si>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</si>
  <si>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</si>
  <si>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</si>
  <si>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</si>
  <si>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</si>
  <si>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</si>
  <si>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</si>
  <si>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</si>
  <si>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</si>
  <si>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</si>
  <si>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</si>
  <si>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团号：HMOA-180102-STY616</t>
  </si>
  <si>
    <t>会议日期：1月3-5日</t>
  </si>
  <si>
    <t>HMOA-180102-STY616</t>
  </si>
  <si>
    <t>会议前排领导用茶叶</t>
  </si>
  <si>
    <t>会议用圆珠笔</t>
  </si>
  <si>
    <t>水牌+签到表+胶带</t>
  </si>
  <si>
    <t>晚宴领导用葡萄汁</t>
  </si>
  <si>
    <t>周昱总报销</t>
  </si>
  <si>
    <t>1/5  62.5 酒店-高铁 济南
1/3  80 高铁-酒店
1/5  128 上海 高铁-家</t>
  </si>
  <si>
    <t>1/3-4 两天 产生632（实际600）</t>
  </si>
  <si>
    <t>1/5   271 丁凯旋 林瑜洁 姚艺婷
        187 午餐 丁凯旋 林瑜洁  姚艺婷
1/3   220 火车 丁凯旋 林瑜洁 姚艺婷
        19   早餐 丁凯旋</t>
  </si>
  <si>
    <t>丁凯旋</t>
  </si>
  <si>
    <t>业务助理</t>
  </si>
  <si>
    <t>上海、济南</t>
  </si>
  <si>
    <t>上海事业部</t>
  </si>
  <si>
    <t>1月3-5日</t>
  </si>
  <si>
    <t>1月8日</t>
  </si>
  <si>
    <t>济南</t>
  </si>
  <si>
    <t>丁凯旋上会费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</si>
</sst>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opLeftCell="A49" workbookViewId="0">
      <selection activeCell="I49" sqref="I49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6" max="6" width="13.5703125" customWidth="1"/>
    <col min="7" max="7" width="10.42578125" bestFit="1" customWidth="1"/>
    <col min="8" max="8" width="13.7109375" customWidth="1"/>
    <col min="9" max="9" width="24.85546875" customWidth="1"/>
    <col min="10" max="10" width="39.42578125" customWidth="1"/>
  </cols>
  <sheetData>
    <row r="2" spans="1:12" ht="21" customHeight="1">
      <c r="C2" s="81" t="s">
        <v>73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6" t="s">
        <v>86</v>
      </c>
      <c r="I4" s="66"/>
      <c r="J4" s="66" t="s">
        <v>87</v>
      </c>
    </row>
    <row r="5" spans="1:12" ht="21" customHeight="1">
      <c r="H5" s="67"/>
      <c r="I5" s="67"/>
      <c r="J5" s="67"/>
    </row>
    <row r="6" spans="1:12" ht="21" customHeight="1">
      <c r="A6" s="84" t="s">
        <v>45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1"/>
    </row>
    <row r="8" spans="1:12" ht="21" customHeight="1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72</v>
      </c>
    </row>
    <row r="9" spans="1:12" ht="21" customHeight="1">
      <c r="A9" s="77"/>
      <c r="B9" s="78"/>
      <c r="C9" s="52"/>
      <c r="D9" s="53"/>
      <c r="E9" s="52"/>
      <c r="F9" s="36">
        <v>0</v>
      </c>
      <c r="G9" s="36">
        <v>0</v>
      </c>
      <c r="H9" s="36">
        <f t="shared" si="0"/>
        <v>0</v>
      </c>
      <c r="I9" s="2"/>
      <c r="J9" s="61"/>
    </row>
    <row r="10" spans="1:12" ht="21" customHeight="1">
      <c r="A10" s="77"/>
      <c r="B10" s="78"/>
      <c r="C10" s="52"/>
      <c r="D10" s="53"/>
      <c r="E10" s="52"/>
      <c r="F10" s="36">
        <v>0</v>
      </c>
      <c r="G10" s="36">
        <v>0</v>
      </c>
      <c r="H10" s="36">
        <f t="shared" si="0"/>
        <v>0</v>
      </c>
      <c r="I10" s="2"/>
      <c r="J10" s="61"/>
    </row>
    <row r="11" spans="1:12" ht="21" customHeight="1">
      <c r="A11" s="77"/>
      <c r="B11" s="78"/>
      <c r="C11" s="52"/>
      <c r="D11" s="53"/>
      <c r="E11" s="52"/>
      <c r="F11" s="36">
        <v>0</v>
      </c>
      <c r="G11" s="36">
        <v>0</v>
      </c>
      <c r="H11" s="36">
        <f t="shared" si="0"/>
        <v>0</v>
      </c>
      <c r="I11" s="2"/>
      <c r="J11" s="61"/>
    </row>
    <row r="12" spans="1:12" ht="21" customHeight="1">
      <c r="A12" s="77"/>
      <c r="B12" s="78"/>
      <c r="C12" s="52"/>
      <c r="D12" s="53"/>
      <c r="E12" s="52"/>
      <c r="F12" s="36">
        <v>0</v>
      </c>
      <c r="G12" s="36">
        <v>0</v>
      </c>
      <c r="H12" s="36">
        <f t="shared" si="0"/>
        <v>0</v>
      </c>
      <c r="I12" s="2"/>
      <c r="J12" s="61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2"/>
    </row>
    <row r="14" spans="1:12" ht="21" customHeight="1">
      <c r="A14" s="54">
        <v>2</v>
      </c>
      <c r="B14" s="56" t="s">
        <v>48</v>
      </c>
      <c r="C14" s="58">
        <v>0</v>
      </c>
      <c r="D14" s="54"/>
      <c r="E14" s="58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64</v>
      </c>
    </row>
    <row r="15" spans="1:12" ht="21" customHeight="1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3">F15+G15</f>
        <v>0</v>
      </c>
      <c r="I15" s="2"/>
      <c r="J15" s="61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2"/>
    </row>
    <row r="17" spans="1:10" ht="21" customHeight="1">
      <c r="A17" s="77">
        <v>3</v>
      </c>
      <c r="B17" s="78" t="s">
        <v>50</v>
      </c>
      <c r="C17" s="52">
        <v>0</v>
      </c>
      <c r="D17" s="53"/>
      <c r="E17" s="52">
        <f t="shared" si="2"/>
        <v>0</v>
      </c>
      <c r="F17" s="50">
        <v>700</v>
      </c>
      <c r="G17" s="36">
        <v>0</v>
      </c>
      <c r="H17" s="36">
        <f t="shared" si="0"/>
        <v>700</v>
      </c>
      <c r="I17" s="2" t="s">
        <v>93</v>
      </c>
      <c r="J17" s="63" t="s">
        <v>65</v>
      </c>
    </row>
    <row r="18" spans="1:10" ht="21" customHeight="1">
      <c r="A18" s="77"/>
      <c r="B18" s="78"/>
      <c r="C18" s="52"/>
      <c r="D18" s="53"/>
      <c r="E18" s="52"/>
      <c r="F18" s="36">
        <v>0</v>
      </c>
      <c r="G18" s="36">
        <v>0</v>
      </c>
      <c r="H18" s="36">
        <f t="shared" si="0"/>
        <v>0</v>
      </c>
      <c r="I18" s="2"/>
      <c r="J18" s="64"/>
    </row>
    <row r="19" spans="1:10" ht="21" customHeight="1">
      <c r="A19" s="77"/>
      <c r="B19" s="78"/>
      <c r="C19" s="52"/>
      <c r="D19" s="53"/>
      <c r="E19" s="52"/>
      <c r="F19" s="36">
        <v>0</v>
      </c>
      <c r="G19" s="36">
        <v>0</v>
      </c>
      <c r="H19" s="36">
        <f t="shared" si="0"/>
        <v>0</v>
      </c>
      <c r="I19" s="2"/>
      <c r="J19" s="64"/>
    </row>
    <row r="20" spans="1:10" ht="21" customHeight="1">
      <c r="A20" s="77"/>
      <c r="B20" s="78"/>
      <c r="C20" s="52"/>
      <c r="D20" s="53"/>
      <c r="E20" s="52"/>
      <c r="F20" s="36">
        <v>0</v>
      </c>
      <c r="G20" s="36">
        <v>0</v>
      </c>
      <c r="H20" s="36">
        <f t="shared" si="0"/>
        <v>0</v>
      </c>
      <c r="I20" s="2"/>
      <c r="J20" s="64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700</v>
      </c>
      <c r="G21" s="37">
        <f t="shared" ref="G21:H21" si="5">SUM(G17:G20)</f>
        <v>0</v>
      </c>
      <c r="H21" s="37">
        <f t="shared" si="5"/>
        <v>700</v>
      </c>
      <c r="I21" s="35"/>
      <c r="J21" s="65"/>
    </row>
    <row r="22" spans="1:10" ht="21" customHeight="1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3" t="s">
        <v>66</v>
      </c>
    </row>
    <row r="23" spans="1:10" ht="21" customHeight="1">
      <c r="A23" s="77"/>
      <c r="B23" s="78"/>
      <c r="C23" s="52"/>
      <c r="D23" s="53"/>
      <c r="E23" s="52"/>
      <c r="F23" s="36">
        <v>0</v>
      </c>
      <c r="G23" s="36">
        <v>0</v>
      </c>
      <c r="H23" s="36">
        <f t="shared" si="0"/>
        <v>0</v>
      </c>
      <c r="I23" s="2"/>
      <c r="J23" s="64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5"/>
    </row>
    <row r="25" spans="1:10" ht="21" customHeight="1">
      <c r="A25" s="54">
        <v>5</v>
      </c>
      <c r="B25" s="56" t="s">
        <v>53</v>
      </c>
      <c r="C25" s="58">
        <v>0</v>
      </c>
      <c r="D25" s="54"/>
      <c r="E25" s="58">
        <f t="shared" si="2"/>
        <v>0</v>
      </c>
      <c r="F25" s="36">
        <v>98</v>
      </c>
      <c r="G25" s="36">
        <v>0</v>
      </c>
      <c r="H25" s="36">
        <f t="shared" si="0"/>
        <v>98</v>
      </c>
      <c r="I25" s="2" t="s">
        <v>89</v>
      </c>
      <c r="J25" s="60" t="s">
        <v>67</v>
      </c>
    </row>
    <row r="26" spans="1:10" ht="21" customHeight="1">
      <c r="A26" s="80"/>
      <c r="B26" s="109"/>
      <c r="C26" s="110"/>
      <c r="D26" s="80"/>
      <c r="E26" s="110"/>
      <c r="F26" s="51">
        <v>162</v>
      </c>
      <c r="G26" s="51">
        <v>0</v>
      </c>
      <c r="H26" s="51">
        <f t="shared" ref="H26:H27" si="8">F26+G26</f>
        <v>162</v>
      </c>
      <c r="I26" s="2" t="s">
        <v>90</v>
      </c>
      <c r="J26" s="61"/>
    </row>
    <row r="27" spans="1:10" ht="21" customHeight="1">
      <c r="A27" s="80"/>
      <c r="B27" s="109"/>
      <c r="C27" s="110"/>
      <c r="D27" s="80"/>
      <c r="E27" s="110"/>
      <c r="F27" s="51">
        <v>48</v>
      </c>
      <c r="G27" s="51">
        <v>0</v>
      </c>
      <c r="H27" s="51">
        <f t="shared" si="8"/>
        <v>48</v>
      </c>
      <c r="I27" s="2" t="s">
        <v>91</v>
      </c>
      <c r="J27" s="61"/>
    </row>
    <row r="28" spans="1:10" ht="21" customHeight="1">
      <c r="A28" s="55"/>
      <c r="B28" s="57"/>
      <c r="C28" s="59"/>
      <c r="D28" s="55"/>
      <c r="E28" s="59"/>
      <c r="F28" s="51">
        <v>99.4</v>
      </c>
      <c r="G28" s="51">
        <v>0</v>
      </c>
      <c r="H28" s="51">
        <f t="shared" ref="H28" si="9">F28+G28</f>
        <v>99.4</v>
      </c>
      <c r="I28" s="2" t="s">
        <v>92</v>
      </c>
      <c r="J28" s="61"/>
    </row>
    <row r="29" spans="1:10" s="31" customFormat="1" ht="21" customHeight="1">
      <c r="A29" s="34"/>
      <c r="B29" s="30" t="s">
        <v>58</v>
      </c>
      <c r="C29" s="37">
        <f>SUM(C25)</f>
        <v>0</v>
      </c>
      <c r="D29" s="37">
        <f t="shared" ref="D29:E29" si="10">SUM(D25)</f>
        <v>0</v>
      </c>
      <c r="E29" s="37">
        <f t="shared" si="10"/>
        <v>0</v>
      </c>
      <c r="F29" s="37">
        <f>SUM(F25:F28)</f>
        <v>407.4</v>
      </c>
      <c r="G29" s="37">
        <f>SUM(G25:G28)</f>
        <v>0</v>
      </c>
      <c r="H29" s="37">
        <f t="shared" ref="H29" si="11">SUM(H25:H28)</f>
        <v>407.4</v>
      </c>
      <c r="I29" s="35"/>
      <c r="J29" s="62"/>
    </row>
    <row r="30" spans="1:10" ht="21" customHeight="1">
      <c r="A30" s="77">
        <v>6</v>
      </c>
      <c r="B30" s="78" t="s">
        <v>54</v>
      </c>
      <c r="C30" s="52">
        <v>0</v>
      </c>
      <c r="D30" s="53"/>
      <c r="E30" s="52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60" t="s">
        <v>68</v>
      </c>
    </row>
    <row r="31" spans="1:10" ht="21" customHeight="1">
      <c r="A31" s="77"/>
      <c r="B31" s="78"/>
      <c r="C31" s="52"/>
      <c r="D31" s="53"/>
      <c r="E31" s="52"/>
      <c r="F31" s="36">
        <v>0</v>
      </c>
      <c r="G31" s="36">
        <v>0</v>
      </c>
      <c r="H31" s="36">
        <f t="shared" si="0"/>
        <v>0</v>
      </c>
      <c r="I31" s="2"/>
      <c r="J31" s="64"/>
    </row>
    <row r="32" spans="1:10" ht="21" customHeight="1">
      <c r="A32" s="77"/>
      <c r="B32" s="78"/>
      <c r="C32" s="52"/>
      <c r="D32" s="53"/>
      <c r="E32" s="52"/>
      <c r="F32" s="36">
        <v>0</v>
      </c>
      <c r="G32" s="36">
        <v>0</v>
      </c>
      <c r="H32" s="36">
        <f t="shared" si="0"/>
        <v>0</v>
      </c>
      <c r="I32" s="2"/>
      <c r="J32" s="64"/>
    </row>
    <row r="33" spans="1:10" ht="21" customHeight="1">
      <c r="A33" s="77"/>
      <c r="B33" s="78"/>
      <c r="C33" s="52"/>
      <c r="D33" s="53"/>
      <c r="E33" s="52"/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s="31" customFormat="1" ht="21" customHeight="1">
      <c r="A34" s="34"/>
      <c r="B34" s="30" t="s">
        <v>59</v>
      </c>
      <c r="C34" s="37">
        <f>SUM(C30)</f>
        <v>0</v>
      </c>
      <c r="D34" s="37">
        <f t="shared" ref="D34:E34" si="12">SUM(D30)</f>
        <v>0</v>
      </c>
      <c r="E34" s="37">
        <f t="shared" si="12"/>
        <v>0</v>
      </c>
      <c r="F34" s="37">
        <f>SUM(F30:F33)</f>
        <v>0</v>
      </c>
      <c r="G34" s="37">
        <f t="shared" ref="G34" si="13">SUM(G30:G33)</f>
        <v>0</v>
      </c>
      <c r="H34" s="37">
        <f>SUM(H30:H33)</f>
        <v>0</v>
      </c>
      <c r="I34" s="35"/>
      <c r="J34" s="65"/>
    </row>
    <row r="35" spans="1:10" ht="21" customHeight="1">
      <c r="A35" s="77">
        <v>7</v>
      </c>
      <c r="B35" s="78" t="s">
        <v>55</v>
      </c>
      <c r="C35" s="52">
        <v>0</v>
      </c>
      <c r="D35" s="53"/>
      <c r="E35" s="52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7"/>
      <c r="B36" s="78"/>
      <c r="C36" s="52"/>
      <c r="D36" s="53"/>
      <c r="E36" s="52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>
      <c r="A37" s="77"/>
      <c r="B37" s="78"/>
      <c r="C37" s="52"/>
      <c r="D37" s="53"/>
      <c r="E37" s="52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>
      <c r="A38" s="77"/>
      <c r="B38" s="78"/>
      <c r="C38" s="52"/>
      <c r="D38" s="53"/>
      <c r="E38" s="52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>
      <c r="A39" s="34"/>
      <c r="B39" s="30" t="s">
        <v>60</v>
      </c>
      <c r="C39" s="37">
        <f>SUM(C35)</f>
        <v>0</v>
      </c>
      <c r="D39" s="37">
        <f t="shared" ref="D39:E39" si="14">SUM(D35)</f>
        <v>0</v>
      </c>
      <c r="E39" s="37">
        <f t="shared" si="14"/>
        <v>0</v>
      </c>
      <c r="F39" s="37">
        <f>SUM(F35:F38)</f>
        <v>0</v>
      </c>
      <c r="G39" s="37">
        <f t="shared" ref="G39:H39" si="15">SUM(G35:G38)</f>
        <v>0</v>
      </c>
      <c r="H39" s="37">
        <f t="shared" si="15"/>
        <v>0</v>
      </c>
      <c r="I39" s="35"/>
      <c r="J39" s="70"/>
    </row>
    <row r="40" spans="1:10" ht="21" customHeight="1">
      <c r="A40" s="77">
        <v>8</v>
      </c>
      <c r="B40" s="78" t="s">
        <v>3</v>
      </c>
      <c r="C40" s="52">
        <v>0</v>
      </c>
      <c r="D40" s="53"/>
      <c r="E40" s="52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3" t="s">
        <v>69</v>
      </c>
    </row>
    <row r="41" spans="1:10" ht="21" customHeight="1">
      <c r="A41" s="77"/>
      <c r="B41" s="78"/>
      <c r="C41" s="52"/>
      <c r="D41" s="53"/>
      <c r="E41" s="52"/>
      <c r="F41" s="36">
        <v>0</v>
      </c>
      <c r="G41" s="36">
        <v>0</v>
      </c>
      <c r="H41" s="36">
        <f t="shared" si="0"/>
        <v>0</v>
      </c>
      <c r="I41" s="2"/>
      <c r="J41" s="64"/>
    </row>
    <row r="42" spans="1:10" s="31" customFormat="1" ht="21" customHeight="1">
      <c r="A42" s="34"/>
      <c r="B42" s="30" t="s">
        <v>56</v>
      </c>
      <c r="C42" s="37">
        <f>SUM(C40)</f>
        <v>0</v>
      </c>
      <c r="D42" s="37">
        <f t="shared" ref="D42:E42" si="16">SUM(D40)</f>
        <v>0</v>
      </c>
      <c r="E42" s="37">
        <f t="shared" si="16"/>
        <v>0</v>
      </c>
      <c r="F42" s="37">
        <f>SUM(F40:F41)</f>
        <v>0</v>
      </c>
      <c r="G42" s="37">
        <f t="shared" ref="G42:H42" si="17">SUM(G40:G41)</f>
        <v>0</v>
      </c>
      <c r="H42" s="37">
        <f t="shared" si="17"/>
        <v>0</v>
      </c>
      <c r="I42" s="35"/>
      <c r="J42" s="65"/>
    </row>
    <row r="43" spans="1:10" ht="21" customHeight="1">
      <c r="A43" s="77">
        <v>9</v>
      </c>
      <c r="B43" s="78" t="s">
        <v>57</v>
      </c>
      <c r="C43" s="52">
        <v>0</v>
      </c>
      <c r="D43" s="53"/>
      <c r="E43" s="52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60" t="s">
        <v>70</v>
      </c>
    </row>
    <row r="44" spans="1:10" ht="21" customHeight="1">
      <c r="A44" s="77"/>
      <c r="B44" s="78"/>
      <c r="C44" s="52"/>
      <c r="D44" s="53"/>
      <c r="E44" s="52"/>
      <c r="F44" s="36">
        <v>0</v>
      </c>
      <c r="G44" s="36">
        <v>0</v>
      </c>
      <c r="H44" s="36">
        <f t="shared" si="0"/>
        <v>0</v>
      </c>
      <c r="I44" s="2"/>
      <c r="J44" s="61"/>
    </row>
    <row r="45" spans="1:10" ht="21" customHeight="1">
      <c r="A45" s="77"/>
      <c r="B45" s="78"/>
      <c r="C45" s="52"/>
      <c r="D45" s="53"/>
      <c r="E45" s="52"/>
      <c r="F45" s="36">
        <v>0</v>
      </c>
      <c r="G45" s="36">
        <v>0</v>
      </c>
      <c r="H45" s="36">
        <f t="shared" si="0"/>
        <v>0</v>
      </c>
      <c r="I45" s="2"/>
      <c r="J45" s="61"/>
    </row>
    <row r="46" spans="1:10" s="31" customFormat="1" ht="21" customHeight="1">
      <c r="A46" s="34"/>
      <c r="B46" s="30" t="s">
        <v>61</v>
      </c>
      <c r="C46" s="37">
        <f>SUM(C43)</f>
        <v>0</v>
      </c>
      <c r="D46" s="37">
        <f t="shared" ref="D46:E46" si="18">SUM(D43)</f>
        <v>0</v>
      </c>
      <c r="E46" s="37">
        <f t="shared" si="18"/>
        <v>0</v>
      </c>
      <c r="F46" s="37">
        <f>SUM(F43:F45)</f>
        <v>0</v>
      </c>
      <c r="G46" s="37">
        <f t="shared" ref="G46:H46" si="19">SUM(G43:G45)</f>
        <v>0</v>
      </c>
      <c r="H46" s="37">
        <f t="shared" si="19"/>
        <v>0</v>
      </c>
      <c r="I46" s="35"/>
      <c r="J46" s="62"/>
    </row>
    <row r="47" spans="1:10" ht="21" customHeight="1">
      <c r="A47" s="54">
        <v>10</v>
      </c>
      <c r="B47" s="78" t="s">
        <v>5</v>
      </c>
      <c r="C47" s="52">
        <v>0</v>
      </c>
      <c r="D47" s="53"/>
      <c r="E47" s="52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68"/>
    </row>
    <row r="48" spans="1:10" ht="21" customHeight="1">
      <c r="A48" s="80"/>
      <c r="B48" s="78"/>
      <c r="C48" s="52"/>
      <c r="D48" s="53"/>
      <c r="E48" s="52"/>
      <c r="F48" s="36">
        <v>0</v>
      </c>
      <c r="G48" s="36">
        <v>0</v>
      </c>
      <c r="H48" s="36">
        <f t="shared" ref="H48:H53" si="20">F48+G48</f>
        <v>0</v>
      </c>
      <c r="I48" s="2"/>
      <c r="J48" s="69"/>
    </row>
    <row r="49" spans="1:10" ht="21" customHeight="1">
      <c r="A49" s="80"/>
      <c r="B49" s="78"/>
      <c r="C49" s="52"/>
      <c r="D49" s="53"/>
      <c r="E49" s="52"/>
      <c r="F49" s="36">
        <v>0</v>
      </c>
      <c r="G49" s="36">
        <v>0</v>
      </c>
      <c r="H49" s="36">
        <f t="shared" si="20"/>
        <v>0</v>
      </c>
      <c r="I49" s="2"/>
      <c r="J49" s="69"/>
    </row>
    <row r="50" spans="1:10" ht="21" customHeight="1">
      <c r="A50" s="80"/>
      <c r="B50" s="78"/>
      <c r="C50" s="52"/>
      <c r="D50" s="53"/>
      <c r="E50" s="52"/>
      <c r="F50" s="36">
        <v>0</v>
      </c>
      <c r="G50" s="36">
        <v>0</v>
      </c>
      <c r="H50" s="36">
        <f t="shared" si="20"/>
        <v>0</v>
      </c>
      <c r="I50" s="2"/>
      <c r="J50" s="69"/>
    </row>
    <row r="51" spans="1:10" ht="21" customHeight="1">
      <c r="A51" s="80"/>
      <c r="B51" s="78"/>
      <c r="C51" s="52"/>
      <c r="D51" s="53"/>
      <c r="E51" s="52"/>
      <c r="F51" s="36">
        <v>0</v>
      </c>
      <c r="G51" s="36">
        <v>0</v>
      </c>
      <c r="H51" s="36">
        <f t="shared" si="20"/>
        <v>0</v>
      </c>
      <c r="I51" s="2"/>
      <c r="J51" s="69"/>
    </row>
    <row r="52" spans="1:10" ht="21" customHeight="1">
      <c r="A52" s="80"/>
      <c r="B52" s="78"/>
      <c r="C52" s="52"/>
      <c r="D52" s="53"/>
      <c r="E52" s="52"/>
      <c r="F52" s="36">
        <v>0</v>
      </c>
      <c r="G52" s="36">
        <v>0</v>
      </c>
      <c r="H52" s="36">
        <f t="shared" si="20"/>
        <v>0</v>
      </c>
      <c r="I52" s="2"/>
      <c r="J52" s="69"/>
    </row>
    <row r="53" spans="1:10" ht="21" customHeight="1">
      <c r="A53" s="55"/>
      <c r="B53" s="78"/>
      <c r="C53" s="52"/>
      <c r="D53" s="53"/>
      <c r="E53" s="52"/>
      <c r="F53" s="36">
        <v>0</v>
      </c>
      <c r="G53" s="36">
        <v>0</v>
      </c>
      <c r="H53" s="36">
        <f t="shared" si="20"/>
        <v>0</v>
      </c>
      <c r="I53" s="2"/>
      <c r="J53" s="69"/>
    </row>
    <row r="54" spans="1:10" s="31" customFormat="1" ht="21" customHeight="1">
      <c r="A54" s="34"/>
      <c r="B54" s="30" t="s">
        <v>62</v>
      </c>
      <c r="C54" s="37">
        <f>SUM(C47)</f>
        <v>0</v>
      </c>
      <c r="D54" s="37">
        <f t="shared" ref="D54:E54" si="21">SUM(D47)</f>
        <v>0</v>
      </c>
      <c r="E54" s="37">
        <f t="shared" si="21"/>
        <v>0</v>
      </c>
      <c r="F54" s="37">
        <f>SUM(F47:F53)</f>
        <v>0</v>
      </c>
      <c r="G54" s="37">
        <f t="shared" ref="G54:H54" si="22">SUM(G47:G53)</f>
        <v>0</v>
      </c>
      <c r="H54" s="37">
        <f t="shared" si="22"/>
        <v>0</v>
      </c>
      <c r="I54" s="35"/>
      <c r="J54" s="70"/>
    </row>
    <row r="55" spans="1:10" ht="21" customHeight="1">
      <c r="A55" s="34"/>
      <c r="B55" s="30" t="s">
        <v>63</v>
      </c>
      <c r="C55" s="37">
        <f>SUM(C54,C46,C42,C39,C34,C29,C24,C21,C16,C13)</f>
        <v>0</v>
      </c>
      <c r="D55" s="37">
        <f t="shared" ref="D55:H55" si="23">SUM(D54,D46,D42,D39,D34,D29,D24,D21,D16,D13)</f>
        <v>0</v>
      </c>
      <c r="E55" s="37">
        <f t="shared" si="23"/>
        <v>0</v>
      </c>
      <c r="F55" s="37">
        <f t="shared" si="23"/>
        <v>1107.4000000000001</v>
      </c>
      <c r="G55" s="37">
        <f t="shared" si="23"/>
        <v>0</v>
      </c>
      <c r="H55" s="37">
        <f t="shared" si="23"/>
        <v>1107.4000000000001</v>
      </c>
      <c r="I55" s="35"/>
      <c r="J55" s="39"/>
    </row>
    <row r="59" spans="1:10" ht="21" customHeight="1">
      <c r="A59" s="75" t="s">
        <v>12</v>
      </c>
      <c r="B59" s="76"/>
      <c r="C59" s="73" t="s">
        <v>13</v>
      </c>
      <c r="D59" s="73"/>
      <c r="E59" s="73" t="s">
        <v>17</v>
      </c>
      <c r="F59" s="73"/>
      <c r="G59" s="73" t="s">
        <v>18</v>
      </c>
      <c r="H59" s="73"/>
      <c r="I59" s="32" t="s">
        <v>14</v>
      </c>
    </row>
    <row r="60" spans="1:10" ht="21" customHeight="1">
      <c r="A60" s="79">
        <v>0</v>
      </c>
      <c r="B60" s="74"/>
      <c r="C60" s="74">
        <f>H55</f>
        <v>1107.4000000000001</v>
      </c>
      <c r="D60" s="74"/>
      <c r="E60" s="74">
        <f>F55</f>
        <v>1107.4000000000001</v>
      </c>
      <c r="F60" s="74"/>
      <c r="G60" s="74">
        <f>G55</f>
        <v>0</v>
      </c>
      <c r="H60" s="74"/>
      <c r="I60" s="33">
        <f>A60-C60</f>
        <v>-1107.4000000000001</v>
      </c>
    </row>
    <row r="62" spans="1:10" ht="21" customHeight="1">
      <c r="A62" s="40" t="s">
        <v>74</v>
      </c>
      <c r="B62" s="41"/>
      <c r="C62" s="42" t="s">
        <v>75</v>
      </c>
      <c r="D62" s="40"/>
      <c r="E62" s="40" t="s">
        <v>76</v>
      </c>
      <c r="F62" s="40"/>
      <c r="G62" s="40" t="s">
        <v>77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115" zoomScaleNormal="115" workbookViewId="0">
      <selection activeCell="K33" sqref="K3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0.28515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97</v>
      </c>
      <c r="G5" s="97"/>
      <c r="H5" s="46" t="s">
        <v>20</v>
      </c>
      <c r="I5" s="8"/>
      <c r="J5" s="97" t="s">
        <v>98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99</v>
      </c>
      <c r="G6" s="99"/>
      <c r="H6" s="11" t="s">
        <v>22</v>
      </c>
      <c r="I6" s="10"/>
      <c r="J6" s="99" t="s">
        <v>100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101</v>
      </c>
      <c r="G7" s="99"/>
      <c r="H7" s="11" t="s">
        <v>24</v>
      </c>
      <c r="I7" s="12"/>
      <c r="J7" s="99" t="s">
        <v>102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05" t="s">
        <v>88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>
        <v>0</v>
      </c>
      <c r="I11" s="86"/>
      <c r="J11" s="87"/>
      <c r="K11" s="20"/>
    </row>
    <row r="12" spans="2:11" ht="45.75" customHeight="1">
      <c r="B12" s="91">
        <v>2</v>
      </c>
      <c r="C12" s="92"/>
      <c r="D12" s="102"/>
      <c r="E12" s="90" t="s">
        <v>34</v>
      </c>
      <c r="F12" s="90"/>
      <c r="G12" s="19">
        <v>270.5</v>
      </c>
      <c r="H12" s="19">
        <v>270.5</v>
      </c>
      <c r="I12" s="86"/>
      <c r="J12" s="87"/>
      <c r="K12" s="25" t="s">
        <v>94</v>
      </c>
    </row>
    <row r="13" spans="2:11" ht="27" customHeight="1">
      <c r="B13" s="91">
        <v>3</v>
      </c>
      <c r="C13" s="92"/>
      <c r="D13" s="102"/>
      <c r="E13" s="91" t="s">
        <v>35</v>
      </c>
      <c r="F13" s="92"/>
      <c r="G13" s="19">
        <v>600</v>
      </c>
      <c r="H13" s="19">
        <v>600</v>
      </c>
      <c r="I13" s="86"/>
      <c r="J13" s="87"/>
      <c r="K13" s="20" t="s">
        <v>95</v>
      </c>
    </row>
    <row r="14" spans="2:11" ht="69.75" customHeight="1">
      <c r="B14" s="91">
        <v>4</v>
      </c>
      <c r="C14" s="92"/>
      <c r="D14" s="102"/>
      <c r="E14" s="91" t="s">
        <v>36</v>
      </c>
      <c r="F14" s="92"/>
      <c r="G14" s="19">
        <v>697</v>
      </c>
      <c r="H14" s="19">
        <v>697</v>
      </c>
      <c r="I14" s="86"/>
      <c r="J14" s="87"/>
      <c r="K14" s="25" t="s">
        <v>96</v>
      </c>
    </row>
    <row r="15" spans="2:11" ht="20.100000000000001" customHeight="1">
      <c r="B15" s="91">
        <v>5</v>
      </c>
      <c r="C15" s="92"/>
      <c r="D15" s="101" t="s">
        <v>37</v>
      </c>
      <c r="E15" s="90"/>
      <c r="F15" s="90"/>
      <c r="G15" s="19">
        <v>0</v>
      </c>
      <c r="H15" s="19"/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38</v>
      </c>
      <c r="C18" s="94"/>
      <c r="D18" s="94"/>
      <c r="E18" s="94"/>
      <c r="F18" s="95"/>
      <c r="G18" s="21">
        <f>SUM(G11:G17)</f>
        <v>1567.5</v>
      </c>
      <c r="H18" s="21">
        <f>SUM(H11:H17)</f>
        <v>1567.5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39</v>
      </c>
      <c r="H20" s="96"/>
      <c r="I20" s="96"/>
      <c r="J20" s="96"/>
      <c r="K20" s="17" t="s">
        <v>40</v>
      </c>
    </row>
    <row r="21" spans="1:11" ht="20.100000000000001" customHeight="1">
      <c r="B21" s="85">
        <f>H18</f>
        <v>1567.5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1567.5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81" t="s">
        <v>79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 t="str">
        <f>F5</f>
        <v>丁凯旋</v>
      </c>
      <c r="G28" s="97"/>
      <c r="H28" s="46" t="s">
        <v>20</v>
      </c>
      <c r="I28" s="8"/>
      <c r="J28" s="97" t="str">
        <f>J5</f>
        <v>业务助理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 t="str">
        <f>F6</f>
        <v>上海、济南</v>
      </c>
      <c r="G29" s="99"/>
      <c r="H29" s="11" t="s">
        <v>22</v>
      </c>
      <c r="I29" s="10"/>
      <c r="J29" s="99" t="str">
        <f>J6</f>
        <v>上海事业部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 t="str">
        <f>F7</f>
        <v>1月3-5日</v>
      </c>
      <c r="G30" s="99"/>
      <c r="H30" s="11" t="s">
        <v>24</v>
      </c>
      <c r="I30" s="12"/>
      <c r="J30" s="99" t="str">
        <f>J7</f>
        <v>1月8日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105" t="str">
        <f>J8</f>
        <v>HMOA-180102-STY616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84</v>
      </c>
      <c r="E33" s="90" t="s">
        <v>85</v>
      </c>
      <c r="F33" s="90"/>
      <c r="G33" s="19" t="s">
        <v>83</v>
      </c>
      <c r="H33" s="19" t="s">
        <v>81</v>
      </c>
      <c r="I33" s="104" t="s">
        <v>82</v>
      </c>
      <c r="J33" s="104"/>
      <c r="K33" s="45" t="s">
        <v>80</v>
      </c>
    </row>
    <row r="34" spans="2:11" ht="20.100000000000001" customHeight="1">
      <c r="B34" s="90">
        <v>1</v>
      </c>
      <c r="C34" s="90"/>
      <c r="D34" s="43" t="s">
        <v>103</v>
      </c>
      <c r="E34" s="90" t="s">
        <v>101</v>
      </c>
      <c r="F34" s="90"/>
      <c r="G34" s="19">
        <v>100</v>
      </c>
      <c r="H34" s="19">
        <v>3</v>
      </c>
      <c r="I34" s="86">
        <f>G34*H34</f>
        <v>300</v>
      </c>
      <c r="J34" s="87"/>
      <c r="K34" s="25" t="s">
        <v>104</v>
      </c>
    </row>
    <row r="35" spans="2:11" ht="20.100000000000001" customHeight="1">
      <c r="B35" s="93" t="s">
        <v>38</v>
      </c>
      <c r="C35" s="94"/>
      <c r="D35" s="94"/>
      <c r="E35" s="94"/>
      <c r="F35" s="95"/>
      <c r="G35" s="21"/>
      <c r="H35" s="21">
        <f>SUM(H19:H34)</f>
        <v>3</v>
      </c>
      <c r="I35" s="88">
        <f>SUM(I34:J34)</f>
        <v>300</v>
      </c>
      <c r="J35" s="89"/>
      <c r="K35" s="22"/>
    </row>
    <row r="36" spans="2:11" ht="20.100000000000001" customHeight="1">
      <c r="B36" s="15" t="s">
        <v>41</v>
      </c>
      <c r="C36" s="15"/>
      <c r="D36" s="15"/>
      <c r="E36" s="15"/>
      <c r="F36" s="15" t="s">
        <v>42</v>
      </c>
      <c r="G36" s="15" t="s">
        <v>43</v>
      </c>
      <c r="H36" s="15"/>
      <c r="I36" s="15"/>
      <c r="J36" s="15" t="s">
        <v>44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2018-01-08T05:55:49Z</cp:lastPrinted>
  <dcterms:created xsi:type="dcterms:W3CDTF">2014-04-15T08:52:03Z</dcterms:created>
  <dcterms:modified xsi:type="dcterms:W3CDTF">2018-01-08T06:00:13Z</dcterms:modified>
</cp:coreProperties>
</file>