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86134\Desktop\滴滴科技1020会议\"/>
    </mc:Choice>
  </mc:AlternateContent>
  <xr:revisionPtr revIDLastSave="0" documentId="13_ncr:1_{DF63A51F-FD8D-47F6-BCFA-F87143008EB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报价单1" sheetId="1" r:id="rId1"/>
    <sheet name="报价单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4" i="2"/>
  <c r="J8" i="2"/>
  <c r="J5" i="2"/>
  <c r="J11" i="2"/>
  <c r="J10" i="2"/>
  <c r="J9" i="2"/>
  <c r="J7" i="2"/>
  <c r="J9" i="1"/>
  <c r="J7" i="1"/>
  <c r="J6" i="1"/>
  <c r="J5" i="1"/>
  <c r="J4" i="1"/>
  <c r="J12" i="2" l="1"/>
  <c r="J13" i="2" s="1"/>
  <c r="J14" i="2" s="1"/>
  <c r="J15" i="2" s="1"/>
  <c r="J10" i="1"/>
  <c r="J11" i="1" s="1"/>
  <c r="J12" i="1" s="1"/>
  <c r="J13" i="1" l="1"/>
</calcChain>
</file>

<file path=xl/sharedStrings.xml><?xml version="1.0" encoding="utf-8"?>
<sst xmlns="http://schemas.openxmlformats.org/spreadsheetml/2006/main" count="70" uniqueCount="41">
  <si>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</si>
  <si>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</si>
  <si>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</si>
  <si>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</si>
  <si>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</si>
  <si>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</si>
  <si>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</si>
  <si>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</si>
  <si>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</si>
  <si>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活动费用</t>
  </si>
  <si>
    <t>元/人</t>
    <phoneticPr fontId="2" type="noConversion"/>
  </si>
  <si>
    <t>元/项</t>
    <phoneticPr fontId="2" type="noConversion"/>
  </si>
  <si>
    <t>元/份</t>
    <phoneticPr fontId="2" type="noConversion"/>
  </si>
  <si>
    <t>工作人员费用</t>
    <phoneticPr fontId="2" type="noConversion"/>
  </si>
  <si>
    <t>10%服务费</t>
  </si>
  <si>
    <t>6%增值税金</t>
  </si>
  <si>
    <t>合计：</t>
  </si>
  <si>
    <t>酒店房费</t>
    <phoneticPr fontId="2" type="noConversion"/>
  </si>
  <si>
    <t>酒店会场</t>
    <phoneticPr fontId="2" type="noConversion"/>
  </si>
  <si>
    <t>外出用餐</t>
    <phoneticPr fontId="2" type="noConversion"/>
  </si>
  <si>
    <t>21号午餐</t>
    <phoneticPr fontId="2" type="noConversion"/>
  </si>
  <si>
    <t>用车</t>
    <phoneticPr fontId="2" type="noConversion"/>
  </si>
  <si>
    <t>钻石大厦-酒店往返</t>
    <phoneticPr fontId="2" type="noConversion"/>
  </si>
  <si>
    <t>1人现场费用+100交通费+50餐费</t>
    <phoneticPr fontId="2" type="noConversion"/>
  </si>
  <si>
    <t>北京日出东方凯宾斯基酒店，含双早，预计12间双床+1间大床</t>
    <phoneticPr fontId="2" type="noConversion"/>
  </si>
  <si>
    <t>搭建</t>
    <phoneticPr fontId="2" type="noConversion"/>
  </si>
  <si>
    <t>会场搭建及音响设备</t>
    <phoneticPr fontId="2" type="noConversion"/>
  </si>
  <si>
    <t>设计费用</t>
    <phoneticPr fontId="2" type="noConversion"/>
  </si>
  <si>
    <t>元/辆</t>
    <phoneticPr fontId="2" type="noConversion"/>
  </si>
  <si>
    <t>主KV及延展等</t>
    <phoneticPr fontId="2" type="noConversion"/>
  </si>
  <si>
    <t>会议制作物</t>
    <phoneticPr fontId="2" type="noConversion"/>
  </si>
  <si>
    <t>上下午各一次</t>
    <phoneticPr fontId="2" type="noConversion"/>
  </si>
  <si>
    <t>会议茶歇</t>
    <phoneticPr fontId="2" type="noConversion"/>
  </si>
  <si>
    <t>元/间夜</t>
    <phoneticPr fontId="2" type="noConversion"/>
  </si>
  <si>
    <t>预估费用，按实际情况结算</t>
    <phoneticPr fontId="2" type="noConversion"/>
  </si>
  <si>
    <t>大屏及音响设备</t>
    <phoneticPr fontId="2" type="noConversion"/>
  </si>
  <si>
    <t>60寸大屏+配套音响设备</t>
    <phoneticPr fontId="2" type="noConversion"/>
  </si>
  <si>
    <t>元/场</t>
    <phoneticPr fontId="2" type="noConversion"/>
  </si>
  <si>
    <t>北京日出东方凯宾斯基酒店，110平米双U摆台全天8小时，21-22号两天</t>
    <phoneticPr fontId="2" type="noConversion"/>
  </si>
  <si>
    <t>110平米双U摆台全天8小时</t>
    <phoneticPr fontId="2" type="noConversion"/>
  </si>
  <si>
    <t>22号午餐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</si>
</sst>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8">
    <font>
      <sz val="11"/>
      <color theme="1"/>
      <name val="等线"/>
      <family val="2"/>
      <scheme val="minor"/>
    </font>
    <font>
      <b/>
      <sz val="2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0"/>
      <name val="微软雅黑"/>
      <family val="2"/>
      <charset val="134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0" fontId="5" fillId="2" borderId="5" xfId="0" applyNumberFormat="1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43" fontId="7" fillId="2" borderId="10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0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58" fontId="5" fillId="2" borderId="4" xfId="0" applyNumberFormat="1" applyFont="1" applyFill="1" applyBorder="1" applyAlignment="1">
      <alignment horizontal="center" vertical="center" wrapText="1"/>
    </xf>
    <xf numFmtId="58" fontId="5" fillId="2" borderId="5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3"/>
  <sheetViews>
    <sheetView workbookViewId="0">
      <selection activeCell="H20" sqref="H20"/>
    </sheetView>
  </sheetViews>
  <sheetFormatPr defaultColWidth="10.6640625" defaultRowHeight="15"/>
  <cols>
    <col min="1" max="1" width="1.109375" style="15" customWidth="1"/>
    <col min="2" max="2" width="11.44140625" style="16" customWidth="1"/>
    <col min="3" max="3" width="11.6640625" style="15" customWidth="1"/>
    <col min="4" max="4" width="4.88671875" style="15" customWidth="1"/>
    <col min="5" max="5" width="5.109375" style="15" hidden="1" customWidth="1"/>
    <col min="6" max="6" width="5.77734375" style="15" customWidth="1"/>
    <col min="7" max="7" width="8.109375" style="8" customWidth="1"/>
    <col min="8" max="8" width="8.6640625" style="8" customWidth="1"/>
    <col min="9" max="9" width="11.6640625" style="17" customWidth="1"/>
    <col min="10" max="10" width="17" style="18" customWidth="1"/>
    <col min="11" max="11" width="53.6640625" style="15" customWidth="1"/>
    <col min="12" max="12" width="12.109375" style="15" customWidth="1"/>
    <col min="13" max="250" width="8.109375" style="15" customWidth="1"/>
    <col min="251" max="251" width="3.77734375" style="15" customWidth="1"/>
    <col min="252" max="252" width="12.109375" style="15" customWidth="1"/>
    <col min="253" max="253" width="14.33203125" style="15" customWidth="1"/>
    <col min="254" max="16384" width="10.6640625" style="15"/>
  </cols>
  <sheetData>
    <row r="1" spans="2:11" ht="15.6" thickBot="1"/>
    <row r="2" spans="2:11" s="1" customFormat="1" ht="28.2">
      <c r="B2" s="24" t="s">
        <v>0</v>
      </c>
      <c r="C2" s="25"/>
      <c r="D2" s="25"/>
      <c r="E2" s="25"/>
      <c r="F2" s="26"/>
      <c r="G2" s="25"/>
      <c r="H2" s="25"/>
      <c r="I2" s="25"/>
      <c r="J2" s="25"/>
      <c r="K2" s="27"/>
    </row>
    <row r="3" spans="2:11" s="8" customFormat="1" ht="30">
      <c r="B3" s="2" t="s">
        <v>1</v>
      </c>
      <c r="C3" s="28" t="s">
        <v>2</v>
      </c>
      <c r="D3" s="28"/>
      <c r="E3" s="28"/>
      <c r="F3" s="3" t="s">
        <v>3</v>
      </c>
      <c r="G3" s="3" t="s">
        <v>4</v>
      </c>
      <c r="H3" s="4" t="s">
        <v>5</v>
      </c>
      <c r="I3" s="5" t="s">
        <v>6</v>
      </c>
      <c r="J3" s="6" t="s">
        <v>7</v>
      </c>
      <c r="K3" s="7" t="s">
        <v>8</v>
      </c>
    </row>
    <row r="4" spans="2:11" s="8" customFormat="1">
      <c r="B4" s="36" t="s">
        <v>9</v>
      </c>
      <c r="C4" s="29" t="s">
        <v>17</v>
      </c>
      <c r="D4" s="29"/>
      <c r="E4" s="29"/>
      <c r="F4" s="9">
        <v>13</v>
      </c>
      <c r="G4" s="3" t="s">
        <v>33</v>
      </c>
      <c r="H4" s="4">
        <v>1</v>
      </c>
      <c r="I4" s="5">
        <v>1488</v>
      </c>
      <c r="J4" s="6">
        <f>F4*H4*I4</f>
        <v>19344</v>
      </c>
      <c r="K4" s="10" t="s">
        <v>24</v>
      </c>
    </row>
    <row r="5" spans="2:11" s="8" customFormat="1">
      <c r="B5" s="37"/>
      <c r="C5" s="29" t="s">
        <v>18</v>
      </c>
      <c r="D5" s="29"/>
      <c r="E5" s="29"/>
      <c r="F5" s="9">
        <v>1</v>
      </c>
      <c r="G5" s="3" t="s">
        <v>11</v>
      </c>
      <c r="H5" s="4">
        <v>1</v>
      </c>
      <c r="I5" s="5">
        <v>30000</v>
      </c>
      <c r="J5" s="6">
        <f t="shared" ref="J5:J9" si="0">F5*H5*I5</f>
        <v>30000</v>
      </c>
      <c r="K5" s="10" t="s">
        <v>39</v>
      </c>
    </row>
    <row r="6" spans="2:11" s="8" customFormat="1">
      <c r="B6" s="37"/>
      <c r="C6" s="29" t="s">
        <v>20</v>
      </c>
      <c r="D6" s="29"/>
      <c r="E6" s="29"/>
      <c r="F6" s="9">
        <v>25</v>
      </c>
      <c r="G6" s="3" t="s">
        <v>12</v>
      </c>
      <c r="H6" s="4">
        <v>1</v>
      </c>
      <c r="I6" s="5">
        <v>200</v>
      </c>
      <c r="J6" s="6">
        <f t="shared" si="0"/>
        <v>5000</v>
      </c>
      <c r="K6" s="10" t="s">
        <v>19</v>
      </c>
    </row>
    <row r="7" spans="2:11" s="8" customFormat="1">
      <c r="B7" s="37"/>
      <c r="C7" s="29" t="s">
        <v>21</v>
      </c>
      <c r="D7" s="29"/>
      <c r="E7" s="29"/>
      <c r="F7" s="9">
        <v>2</v>
      </c>
      <c r="G7" s="3" t="s">
        <v>28</v>
      </c>
      <c r="H7" s="4">
        <v>1</v>
      </c>
      <c r="I7" s="5">
        <v>2000</v>
      </c>
      <c r="J7" s="6">
        <f t="shared" si="0"/>
        <v>4000</v>
      </c>
      <c r="K7" s="10" t="s">
        <v>22</v>
      </c>
    </row>
    <row r="8" spans="2:11" s="8" customFormat="1">
      <c r="B8" s="37"/>
      <c r="C8" s="39" t="s">
        <v>35</v>
      </c>
      <c r="D8" s="40"/>
      <c r="E8" s="22"/>
      <c r="F8" s="9">
        <v>1</v>
      </c>
      <c r="G8" s="23" t="s">
        <v>37</v>
      </c>
      <c r="H8" s="22">
        <v>1</v>
      </c>
      <c r="I8" s="5">
        <v>6500</v>
      </c>
      <c r="J8" s="6">
        <f t="shared" si="0"/>
        <v>6500</v>
      </c>
      <c r="K8" s="10" t="s">
        <v>36</v>
      </c>
    </row>
    <row r="9" spans="2:11" s="8" customFormat="1">
      <c r="B9" s="38"/>
      <c r="C9" s="29" t="s">
        <v>13</v>
      </c>
      <c r="D9" s="29"/>
      <c r="E9" s="29"/>
      <c r="F9" s="9">
        <v>1</v>
      </c>
      <c r="G9" s="3" t="s">
        <v>10</v>
      </c>
      <c r="H9" s="4">
        <v>1</v>
      </c>
      <c r="I9" s="5">
        <v>750</v>
      </c>
      <c r="J9" s="6">
        <f t="shared" si="0"/>
        <v>750</v>
      </c>
      <c r="K9" s="10" t="s">
        <v>23</v>
      </c>
    </row>
    <row r="10" spans="2:11" s="8" customFormat="1">
      <c r="B10" s="30" t="s">
        <v>7</v>
      </c>
      <c r="C10" s="29"/>
      <c r="D10" s="29"/>
      <c r="E10" s="29"/>
      <c r="F10" s="29"/>
      <c r="G10" s="29"/>
      <c r="H10" s="29"/>
      <c r="I10" s="29"/>
      <c r="J10" s="6">
        <f>SUM(J4:J9)</f>
        <v>65594</v>
      </c>
      <c r="K10" s="10"/>
    </row>
    <row r="11" spans="2:11" s="11" customFormat="1" ht="15.6">
      <c r="B11" s="31" t="s">
        <v>14</v>
      </c>
      <c r="C11" s="28"/>
      <c r="D11" s="28"/>
      <c r="E11" s="28"/>
      <c r="F11" s="28"/>
      <c r="G11" s="28"/>
      <c r="H11" s="28"/>
      <c r="I11" s="28"/>
      <c r="J11" s="6">
        <f>J10*0.1</f>
        <v>6559.4000000000005</v>
      </c>
      <c r="K11" s="10"/>
    </row>
    <row r="12" spans="2:11" s="11" customFormat="1" ht="15.6">
      <c r="B12" s="32" t="s">
        <v>15</v>
      </c>
      <c r="C12" s="33"/>
      <c r="D12" s="33"/>
      <c r="E12" s="33"/>
      <c r="F12" s="33"/>
      <c r="G12" s="33"/>
      <c r="H12" s="33"/>
      <c r="I12" s="33"/>
      <c r="J12" s="6">
        <f>(J10+J11)*0.06</f>
        <v>4329.2039999999997</v>
      </c>
      <c r="K12" s="10"/>
    </row>
    <row r="13" spans="2:11" s="14" customFormat="1" ht="18" thickBot="1">
      <c r="B13" s="34" t="s">
        <v>16</v>
      </c>
      <c r="C13" s="35"/>
      <c r="D13" s="35"/>
      <c r="E13" s="35"/>
      <c r="F13" s="35"/>
      <c r="G13" s="35"/>
      <c r="H13" s="35"/>
      <c r="I13" s="35"/>
      <c r="J13" s="12">
        <f>SUM(J10:J12)</f>
        <v>76482.603999999992</v>
      </c>
      <c r="K13" s="13"/>
    </row>
  </sheetData>
  <mergeCells count="13">
    <mergeCell ref="C9:E9"/>
    <mergeCell ref="B10:I10"/>
    <mergeCell ref="B11:I11"/>
    <mergeCell ref="B12:I12"/>
    <mergeCell ref="B13:I13"/>
    <mergeCell ref="B4:B9"/>
    <mergeCell ref="C7:E7"/>
    <mergeCell ref="C8:D8"/>
    <mergeCell ref="B2:K2"/>
    <mergeCell ref="C3:E3"/>
    <mergeCell ref="C4:E4"/>
    <mergeCell ref="C5:E5"/>
    <mergeCell ref="C6:E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3B3FF-7F9A-44C9-ABE2-96EA08F1DFE5}">
  <dimension ref="B1:K15"/>
  <sheetViews>
    <sheetView tabSelected="1" workbookViewId="0">
      <selection activeCell="Q6" sqref="Q6"/>
    </sheetView>
  </sheetViews>
  <sheetFormatPr defaultColWidth="10.6640625" defaultRowHeight="15"/>
  <cols>
    <col min="1" max="1" width="1.109375" style="15" customWidth="1"/>
    <col min="2" max="2" width="11.44140625" style="16" customWidth="1"/>
    <col min="3" max="3" width="11.6640625" style="15" customWidth="1"/>
    <col min="4" max="4" width="4.88671875" style="15" customWidth="1"/>
    <col min="5" max="5" width="5.109375" style="15" hidden="1" customWidth="1"/>
    <col min="6" max="6" width="5.77734375" style="15" customWidth="1"/>
    <col min="7" max="7" width="8.109375" style="8" customWidth="1"/>
    <col min="8" max="8" width="8.6640625" style="8" customWidth="1"/>
    <col min="9" max="9" width="11.6640625" style="17" customWidth="1"/>
    <col min="10" max="10" width="17" style="18" customWidth="1"/>
    <col min="11" max="11" width="49.109375" style="15" customWidth="1"/>
    <col min="12" max="12" width="12.109375" style="15" customWidth="1"/>
    <col min="13" max="250" width="8.109375" style="15" customWidth="1"/>
    <col min="251" max="251" width="3.77734375" style="15" customWidth="1"/>
    <col min="252" max="252" width="12.109375" style="15" customWidth="1"/>
    <col min="253" max="253" width="14.33203125" style="15" customWidth="1"/>
    <col min="254" max="16384" width="10.6640625" style="15"/>
  </cols>
  <sheetData>
    <row r="1" spans="2:11" ht="15.6" thickBot="1"/>
    <row r="2" spans="2:11" s="1" customFormat="1" ht="28.2">
      <c r="B2" s="24" t="s">
        <v>0</v>
      </c>
      <c r="C2" s="25"/>
      <c r="D2" s="25"/>
      <c r="E2" s="25"/>
      <c r="F2" s="26"/>
      <c r="G2" s="25"/>
      <c r="H2" s="25"/>
      <c r="I2" s="25"/>
      <c r="J2" s="25"/>
      <c r="K2" s="27"/>
    </row>
    <row r="3" spans="2:11" s="8" customFormat="1" ht="30">
      <c r="B3" s="21" t="s">
        <v>1</v>
      </c>
      <c r="C3" s="28" t="s">
        <v>2</v>
      </c>
      <c r="D3" s="28"/>
      <c r="E3" s="28"/>
      <c r="F3" s="19" t="s">
        <v>3</v>
      </c>
      <c r="G3" s="19" t="s">
        <v>4</v>
      </c>
      <c r="H3" s="20" t="s">
        <v>5</v>
      </c>
      <c r="I3" s="5" t="s">
        <v>6</v>
      </c>
      <c r="J3" s="6" t="s">
        <v>7</v>
      </c>
      <c r="K3" s="7" t="s">
        <v>8</v>
      </c>
    </row>
    <row r="4" spans="2:11" s="8" customFormat="1">
      <c r="B4" s="36" t="s">
        <v>9</v>
      </c>
      <c r="C4" s="29" t="s">
        <v>25</v>
      </c>
      <c r="D4" s="29"/>
      <c r="E4" s="29"/>
      <c r="F4" s="9">
        <v>1</v>
      </c>
      <c r="G4" s="19" t="s">
        <v>11</v>
      </c>
      <c r="H4" s="20">
        <v>1</v>
      </c>
      <c r="I4" s="5">
        <v>15700</v>
      </c>
      <c r="J4" s="6">
        <f>F4*H4*I4</f>
        <v>15700</v>
      </c>
      <c r="K4" s="10" t="s">
        <v>26</v>
      </c>
    </row>
    <row r="5" spans="2:11" s="8" customFormat="1">
      <c r="B5" s="37"/>
      <c r="C5" s="39" t="s">
        <v>27</v>
      </c>
      <c r="D5" s="40"/>
      <c r="E5" s="20"/>
      <c r="F5" s="9">
        <v>1</v>
      </c>
      <c r="G5" s="19" t="s">
        <v>11</v>
      </c>
      <c r="H5" s="20">
        <v>1</v>
      </c>
      <c r="I5" s="5">
        <v>6000</v>
      </c>
      <c r="J5" s="6">
        <f>F5*H5*I5</f>
        <v>6000</v>
      </c>
      <c r="K5" s="10" t="s">
        <v>29</v>
      </c>
    </row>
    <row r="6" spans="2:11" s="8" customFormat="1">
      <c r="B6" s="37"/>
      <c r="C6" s="39" t="s">
        <v>30</v>
      </c>
      <c r="D6" s="40"/>
      <c r="E6" s="20"/>
      <c r="F6" s="9">
        <v>1</v>
      </c>
      <c r="G6" s="19" t="s">
        <v>11</v>
      </c>
      <c r="H6" s="20">
        <v>1</v>
      </c>
      <c r="I6" s="5">
        <v>5000</v>
      </c>
      <c r="J6" s="6">
        <v>4500</v>
      </c>
      <c r="K6" s="10" t="s">
        <v>34</v>
      </c>
    </row>
    <row r="7" spans="2:11" s="8" customFormat="1" ht="30">
      <c r="B7" s="37"/>
      <c r="C7" s="29" t="s">
        <v>18</v>
      </c>
      <c r="D7" s="29"/>
      <c r="E7" s="29"/>
      <c r="F7" s="9">
        <v>1</v>
      </c>
      <c r="G7" s="19" t="s">
        <v>11</v>
      </c>
      <c r="H7" s="20">
        <v>2</v>
      </c>
      <c r="I7" s="5">
        <v>15000</v>
      </c>
      <c r="J7" s="6">
        <f t="shared" ref="J7:J11" si="0">F7*H7*I7</f>
        <v>30000</v>
      </c>
      <c r="K7" s="10" t="s">
        <v>38</v>
      </c>
    </row>
    <row r="8" spans="2:11" s="8" customFormat="1">
      <c r="B8" s="37"/>
      <c r="C8" s="39" t="s">
        <v>32</v>
      </c>
      <c r="D8" s="40"/>
      <c r="E8" s="20"/>
      <c r="F8" s="9">
        <v>25</v>
      </c>
      <c r="G8" s="19" t="s">
        <v>12</v>
      </c>
      <c r="H8" s="20">
        <v>2</v>
      </c>
      <c r="I8" s="5">
        <v>38</v>
      </c>
      <c r="J8" s="6">
        <f t="shared" si="0"/>
        <v>1900</v>
      </c>
      <c r="K8" s="10" t="s">
        <v>31</v>
      </c>
    </row>
    <row r="9" spans="2:11" s="8" customFormat="1">
      <c r="B9" s="37"/>
      <c r="C9" s="29" t="s">
        <v>40</v>
      </c>
      <c r="D9" s="29"/>
      <c r="E9" s="29"/>
      <c r="F9" s="9">
        <v>25</v>
      </c>
      <c r="G9" s="19" t="s">
        <v>12</v>
      </c>
      <c r="H9" s="20">
        <v>1</v>
      </c>
      <c r="I9" s="5">
        <v>30</v>
      </c>
      <c r="J9" s="6">
        <f t="shared" si="0"/>
        <v>750</v>
      </c>
      <c r="K9" s="10" t="s">
        <v>19</v>
      </c>
    </row>
    <row r="10" spans="2:11" s="8" customFormat="1">
      <c r="B10" s="37"/>
      <c r="C10" s="29" t="s">
        <v>21</v>
      </c>
      <c r="D10" s="29"/>
      <c r="E10" s="29"/>
      <c r="F10" s="9">
        <v>2</v>
      </c>
      <c r="G10" s="19" t="s">
        <v>28</v>
      </c>
      <c r="H10" s="20">
        <v>1</v>
      </c>
      <c r="I10" s="5">
        <v>3000</v>
      </c>
      <c r="J10" s="6">
        <f t="shared" si="0"/>
        <v>6000</v>
      </c>
      <c r="K10" s="10" t="s">
        <v>22</v>
      </c>
    </row>
    <row r="11" spans="2:11" s="8" customFormat="1">
      <c r="B11" s="38"/>
      <c r="C11" s="29" t="s">
        <v>13</v>
      </c>
      <c r="D11" s="29"/>
      <c r="E11" s="29"/>
      <c r="F11" s="9">
        <v>1</v>
      </c>
      <c r="G11" s="19" t="s">
        <v>10</v>
      </c>
      <c r="H11" s="20">
        <v>1</v>
      </c>
      <c r="I11" s="5">
        <v>750</v>
      </c>
      <c r="J11" s="6">
        <f t="shared" si="0"/>
        <v>750</v>
      </c>
      <c r="K11" s="10" t="s">
        <v>23</v>
      </c>
    </row>
    <row r="12" spans="2:11" s="8" customFormat="1">
      <c r="B12" s="30" t="s">
        <v>7</v>
      </c>
      <c r="C12" s="29"/>
      <c r="D12" s="29"/>
      <c r="E12" s="29"/>
      <c r="F12" s="29"/>
      <c r="G12" s="29"/>
      <c r="H12" s="29"/>
      <c r="I12" s="29"/>
      <c r="J12" s="6">
        <f>SUM(J4:J11)</f>
        <v>65600</v>
      </c>
      <c r="K12" s="10"/>
    </row>
    <row r="13" spans="2:11" s="11" customFormat="1" ht="15.6">
      <c r="B13" s="31" t="s">
        <v>14</v>
      </c>
      <c r="C13" s="28"/>
      <c r="D13" s="28"/>
      <c r="E13" s="28"/>
      <c r="F13" s="28"/>
      <c r="G13" s="28"/>
      <c r="H13" s="28"/>
      <c r="I13" s="28"/>
      <c r="J13" s="6">
        <f>J12*0.1</f>
        <v>6560</v>
      </c>
      <c r="K13" s="10"/>
    </row>
    <row r="14" spans="2:11" s="11" customFormat="1" ht="15.6">
      <c r="B14" s="32" t="s">
        <v>15</v>
      </c>
      <c r="C14" s="33"/>
      <c r="D14" s="33"/>
      <c r="E14" s="33"/>
      <c r="F14" s="33"/>
      <c r="G14" s="33"/>
      <c r="H14" s="33"/>
      <c r="I14" s="33"/>
      <c r="J14" s="6">
        <f>(J12+J13)*0.06</f>
        <v>4329.5999999999995</v>
      </c>
      <c r="K14" s="10"/>
    </row>
    <row r="15" spans="2:11" s="14" customFormat="1" ht="18" thickBot="1">
      <c r="B15" s="34" t="s">
        <v>16</v>
      </c>
      <c r="C15" s="35"/>
      <c r="D15" s="35"/>
      <c r="E15" s="35"/>
      <c r="F15" s="35"/>
      <c r="G15" s="35"/>
      <c r="H15" s="35"/>
      <c r="I15" s="35"/>
      <c r="J15" s="12">
        <f>SUM(J12:J14)</f>
        <v>76489.600000000006</v>
      </c>
      <c r="K15" s="13"/>
    </row>
  </sheetData>
  <mergeCells count="15">
    <mergeCell ref="B2:K2"/>
    <mergeCell ref="C3:E3"/>
    <mergeCell ref="C4:E4"/>
    <mergeCell ref="C7:E7"/>
    <mergeCell ref="C9:E9"/>
    <mergeCell ref="B12:I12"/>
    <mergeCell ref="B13:I13"/>
    <mergeCell ref="B14:I14"/>
    <mergeCell ref="B15:I15"/>
    <mergeCell ref="C5:D5"/>
    <mergeCell ref="C6:D6"/>
    <mergeCell ref="C8:D8"/>
    <mergeCell ref="B4:B11"/>
    <mergeCell ref="C10:E10"/>
    <mergeCell ref="C11:E1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报价单1</vt:lpstr>
      <vt:lpstr>报价单2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dcterms:created xsi:type="dcterms:W3CDTF">2015-06-05T18:19:34Z</dcterms:created>
  <dcterms:modified xsi:type="dcterms:W3CDTF">2021-10-18T09:48:07Z</dcterms:modified>
</cp:coreProperties>
</file>