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<sst xmlns="http://schemas.openxmlformats.org/spreadsheetml/2006/main" count="113" uniqueCount="90">
  <si>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【借款报销单】</t>
  </si>
  <si>
    <t>团号：HMJB-240512-XSY480</t>
  </si>
  <si>
    <t>会议日期：2024-05-12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</si>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</sst>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O14" sqref="O1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8000</v>
      </c>
      <c r="G8" s="65">
        <v>0</v>
      </c>
      <c r="H8" s="65">
        <f t="shared" ref="H8:H43" si="0">F8+G8</f>
        <v>8000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8000</v>
      </c>
      <c r="G13" s="69">
        <f t="shared" ref="G13:H13" si="1">SUM(G8:G12)</f>
        <v>0</v>
      </c>
      <c r="H13" s="69">
        <f t="shared" si="1"/>
        <v>8000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132</v>
      </c>
      <c r="G33" s="65">
        <v>0</v>
      </c>
      <c r="H33" s="65">
        <f t="shared" si="0"/>
        <v>132</v>
      </c>
      <c r="I33" s="86" t="s">
        <v>34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132</v>
      </c>
      <c r="G37" s="69">
        <f t="shared" ref="G37:H37" si="14">SUM(G33:G36)</f>
        <v>0</v>
      </c>
      <c r="H37" s="69">
        <f t="shared" si="14"/>
        <v>132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8132</v>
      </c>
      <c r="G53" s="69">
        <f t="shared" si="22"/>
        <v>0</v>
      </c>
      <c r="H53" s="69">
        <f t="shared" si="22"/>
        <v>8132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8132</v>
      </c>
      <c r="D58" s="81"/>
      <c r="E58" s="81">
        <f>F53</f>
        <v>8132</v>
      </c>
      <c r="F58" s="81"/>
      <c r="G58" s="81">
        <f>G53</f>
        <v>0</v>
      </c>
      <c r="H58" s="81"/>
      <c r="I58" s="101">
        <f>A58-C58</f>
        <v>-8132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2024-05-22T11:16:22Z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