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<sst xmlns="http://schemas.openxmlformats.org/spreadsheetml/2006/main" count="106" uniqueCount="86">
  <si>
    <t>【借款报销单】</t>
  </si>
  <si>
    <t>团号：HMEA-200908-TLH200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</si>
  <si>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</si>
  <si>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</si>
  <si>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</si>
  <si>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</si>
  <si>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</si>
  <si>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</si>
  <si>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</si>
  <si>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</si>
  <si>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</si>
  <si>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</si>
  <si>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</si>
  <si>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</si>
  <si>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</si>
  <si>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</si>
  <si>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</si>
  <si>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</si>
  <si>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打车费</t>
  </si>
  <si>
    <t>租车费</t>
  </si>
  <si>
    <t>磁悬浮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</si>
  <si>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</si>
  <si>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</si>
  <si>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</si>
  <si>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</si>
  <si>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</si>
  <si>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住宿费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</si>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</sst>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21" fillId="26" borderId="2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2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2446</v>
      </c>
      <c r="G8" s="65">
        <v>0</v>
      </c>
      <c r="H8" s="65">
        <f t="shared" ref="H8:H45" si="0">F8+G8</f>
        <v>2446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5725.35</v>
      </c>
      <c r="G9" s="65">
        <v>0</v>
      </c>
      <c r="H9" s="65">
        <f t="shared" si="0"/>
        <v>5725.35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2110</v>
      </c>
      <c r="G10" s="65">
        <v>0</v>
      </c>
      <c r="H10" s="65">
        <f t="shared" si="0"/>
        <v>2110</v>
      </c>
      <c r="I10" s="86" t="s">
        <v>19</v>
      </c>
      <c r="J10" s="88"/>
    </row>
    <row r="11" customHeight="1" spans="1:10">
      <c r="A11" s="63"/>
      <c r="B11" s="64"/>
      <c r="C11" s="65"/>
      <c r="D11" s="66"/>
      <c r="E11" s="65"/>
      <c r="F11" s="65">
        <v>40</v>
      </c>
      <c r="G11" s="65">
        <v>0</v>
      </c>
      <c r="H11" s="65">
        <f t="shared" si="0"/>
        <v>40</v>
      </c>
      <c r="I11" s="86" t="s">
        <v>20</v>
      </c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21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10321.35</v>
      </c>
      <c r="G13" s="69">
        <f t="shared" ref="G13:H13" si="1">SUM(G8:G12)</f>
        <v>0</v>
      </c>
      <c r="H13" s="69">
        <f t="shared" si="1"/>
        <v>10321.35</v>
      </c>
      <c r="I13" s="89"/>
      <c r="J13" s="90"/>
    </row>
    <row r="14" customHeight="1" spans="1:10">
      <c r="A14" s="70">
        <v>2</v>
      </c>
      <c r="B14" s="71" t="s">
        <v>22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23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24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25</v>
      </c>
      <c r="C17" s="65">
        <v>0</v>
      </c>
      <c r="D17" s="66"/>
      <c r="E17" s="65">
        <f t="shared" si="2"/>
        <v>0</v>
      </c>
      <c r="F17" s="65">
        <v>4700</v>
      </c>
      <c r="G17" s="65">
        <v>0</v>
      </c>
      <c r="H17" s="65">
        <f t="shared" si="0"/>
        <v>4700</v>
      </c>
      <c r="I17" s="86" t="s">
        <v>26</v>
      </c>
      <c r="J17" s="91" t="s">
        <v>27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28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4700</v>
      </c>
      <c r="G21" s="69">
        <f t="shared" ref="G21:H21" si="5">SUM(G17:G20)</f>
        <v>0</v>
      </c>
      <c r="H21" s="69">
        <f t="shared" si="5"/>
        <v>4700</v>
      </c>
      <c r="I21" s="89"/>
      <c r="J21" s="93"/>
    </row>
    <row r="22" customHeight="1" spans="1:10">
      <c r="A22" s="63">
        <v>4</v>
      </c>
      <c r="B22" s="64" t="s">
        <v>29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30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31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32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33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35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15021.35</v>
      </c>
      <c r="G53" s="69">
        <f t="shared" si="22"/>
        <v>0</v>
      </c>
      <c r="H53" s="69">
        <f t="shared" si="22"/>
        <v>15021.35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0</v>
      </c>
      <c r="B58" s="81"/>
      <c r="C58" s="81">
        <f>H53</f>
        <v>15021.35</v>
      </c>
      <c r="D58" s="81"/>
      <c r="E58" s="81">
        <f>F53</f>
        <v>15021.35</v>
      </c>
      <c r="F58" s="81"/>
      <c r="G58" s="81">
        <f>G53</f>
        <v>0</v>
      </c>
      <c r="H58" s="81"/>
      <c r="I58" s="99">
        <f>A58-C58</f>
        <v>-15021.35</v>
      </c>
    </row>
    <row r="60" customHeight="1" spans="1:9">
      <c r="A60" s="82" t="s">
        <v>54</v>
      </c>
      <c r="B60" s="83"/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6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7"/>
    </row>
    <row r="7" ht="20.1" customHeight="1" spans="2:11">
      <c r="B7" s="8"/>
      <c r="C7" s="9"/>
      <c r="D7" s="10" t="s">
        <v>63</v>
      </c>
      <c r="E7" s="10"/>
      <c r="F7" s="12"/>
      <c r="G7" s="11"/>
      <c r="H7" s="10" t="s">
        <v>64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2"/>
      <c r="J11" s="43"/>
      <c r="K11" s="44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76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46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48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69</v>
      </c>
      <c r="C24" s="22"/>
      <c r="D24" s="22"/>
      <c r="E24" s="22"/>
      <c r="F24" s="22"/>
      <c r="G24" s="22" t="s">
        <v>77</v>
      </c>
      <c r="H24" s="22"/>
      <c r="I24" s="22"/>
      <c r="J24" s="22"/>
      <c r="K24" s="22" t="s">
        <v>78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79</v>
      </c>
      <c r="C27" s="17"/>
      <c r="D27" s="17"/>
      <c r="E27" s="17"/>
      <c r="F27" s="17" t="s">
        <v>55</v>
      </c>
      <c r="G27" s="17" t="s">
        <v>80</v>
      </c>
      <c r="H27" s="17"/>
      <c r="I27" s="17"/>
      <c r="J27" s="17" t="s">
        <v>57</v>
      </c>
      <c r="K27" s="17"/>
    </row>
    <row r="30" ht="18.75" spans="1:11">
      <c r="A30" s="2" t="s">
        <v>81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59</v>
      </c>
      <c r="E32" s="6"/>
      <c r="F32" s="7"/>
      <c r="G32" s="7"/>
      <c r="H32" s="6" t="s">
        <v>60</v>
      </c>
      <c r="I32" s="5"/>
      <c r="J32" s="7"/>
      <c r="K32" s="36"/>
    </row>
    <row r="33" ht="20.1" customHeight="1" spans="2:11">
      <c r="B33" s="8"/>
      <c r="C33" s="9"/>
      <c r="D33" s="10" t="s">
        <v>61</v>
      </c>
      <c r="E33" s="10"/>
      <c r="F33" s="11"/>
      <c r="G33" s="11"/>
      <c r="H33" s="10" t="s">
        <v>62</v>
      </c>
      <c r="I33" s="9"/>
      <c r="J33" s="11"/>
      <c r="K33" s="37"/>
    </row>
    <row r="34" ht="20.1" customHeight="1" spans="2:11">
      <c r="B34" s="8"/>
      <c r="C34" s="9"/>
      <c r="D34" s="10" t="s">
        <v>63</v>
      </c>
      <c r="E34" s="10"/>
      <c r="F34" s="12"/>
      <c r="G34" s="11"/>
      <c r="H34" s="10" t="s">
        <v>64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65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82</v>
      </c>
      <c r="E37" s="28" t="s">
        <v>83</v>
      </c>
      <c r="F37" s="28"/>
      <c r="G37" s="26" t="s">
        <v>84</v>
      </c>
      <c r="H37" s="26" t="s">
        <v>85</v>
      </c>
      <c r="I37" s="26" t="s">
        <v>48</v>
      </c>
      <c r="J37" s="26"/>
      <c r="K37" s="50" t="s">
        <v>71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48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79</v>
      </c>
      <c r="C42" s="17"/>
      <c r="D42" s="17"/>
      <c r="E42" s="17"/>
      <c r="F42" s="17" t="s">
        <v>55</v>
      </c>
      <c r="G42" s="17" t="s">
        <v>80</v>
      </c>
      <c r="H42" s="17"/>
      <c r="I42" s="17"/>
      <c r="J42" s="17" t="s">
        <v>57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OY</cp:lastModifiedBy>
  <dcterms:created xsi:type="dcterms:W3CDTF">2014-04-15T08:52:00Z</dcterms:created>
  <cp:lastPrinted>2017-09-06T05:53:00Z</cp:lastPrinted>
  <dcterms:modified xsi:type="dcterms:W3CDTF">2020-09-24T06:32:39Z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