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0CA31D7-C0DD-40D8-BEEA-9A231946D8C9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F50" i="3" l="1"/>
  <c r="H46" i="3"/>
  <c r="H17" i="4"/>
  <c r="G17" i="4"/>
  <c r="I17" i="4"/>
  <c r="H45" i="3"/>
  <c r="G20" i="4"/>
  <c r="B20" i="4" l="1"/>
  <c r="K20" i="4" s="1"/>
  <c r="H49" i="3"/>
  <c r="H17" i="3"/>
  <c r="H48" i="3" l="1"/>
  <c r="H50" i="3" s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<sst xmlns="http://schemas.openxmlformats.org/spreadsheetml/2006/main" count="92" uniqueCount="86">
  <si>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</si>
  <si>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</si>
  <si>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</si>
  <si>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</si>
  <si>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</si>
  <si>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</si>
  <si>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</si>
  <si>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</si>
  <si>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</si>
  <si>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</si>
  <si>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</si>
  <si>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</si>
  <si>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</si>
  <si>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</si>
  <si>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</si>
  <si>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</si>
  <si>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</si>
  <si>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</si>
  <si>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</si>
  <si>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</si>
  <si>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</si>
  <si>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</si>
  <si>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</si>
  <si>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</si>
  <si>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</si>
  <si>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</si>
  <si>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</si>
  <si>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</si>
  <si>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</si>
  <si>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</si>
  <si>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</si>
  <si>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</si>
  <si>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</si>
  <si>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</si>
  <si>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</si>
  <si>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</si>
  <si>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</si>
  <si>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</si>
  <si>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</si>
  <si>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</si>
  <si>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</si>
  <si>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</si>
  <si>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</si>
  <si>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</si>
  <si>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</si>
  <si>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</si>
  <si>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</si>
  <si>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</si>
  <si>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</si>
  <si>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</si>
  <si>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</si>
  <si>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</si>
  <si>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</si>
  <si>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</si>
  <si>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</si>
  <si>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</si>
  <si>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</si>
  <si>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</si>
  <si>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</si>
  <si>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</si>
  <si>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</si>
  <si>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</si>
  <si>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</si>
  <si>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</si>
  <si>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</si>
  <si>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</si>
  <si>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</si>
  <si>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</si>
  <si>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</si>
  <si>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</si>
  <si>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</si>
  <si>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</si>
  <si>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</si>
  <si>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</si>
  <si>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</si>
  <si>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</si>
  <si>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</si>
  <si>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</si>
  <si>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</si>
  <si>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</si>
  <si>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</si>
  <si>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</si>
  <si>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8.23-25</t>
    <phoneticPr fontId="10" type="noConversion"/>
  </si>
  <si>
    <t>住宿费</t>
    <phoneticPr fontId="9" type="noConversion"/>
  </si>
  <si>
    <t>门票</t>
    <phoneticPr fontId="9" type="noConversion"/>
  </si>
  <si>
    <t>导游费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</si>
</sst>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179" fontId="14" fillId="2" borderId="3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3" workbookViewId="0">
      <selection activeCell="I45" sqref="I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80</v>
      </c>
      <c r="I4" s="59"/>
      <c r="J4" s="59" t="s">
        <v>81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0</v>
      </c>
      <c r="G9" s="6">
        <v>0</v>
      </c>
      <c r="H9" s="6">
        <f t="shared" si="0"/>
        <v>0</v>
      </c>
      <c r="I9" s="13"/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0</v>
      </c>
      <c r="G10" s="6">
        <v>0</v>
      </c>
      <c r="H10" s="6">
        <f t="shared" si="0"/>
        <v>0</v>
      </c>
      <c r="I10" s="13"/>
      <c r="J10" s="54"/>
    </row>
    <row r="11" spans="1:12" ht="21" customHeight="1" x14ac:dyDescent="0.3">
      <c r="A11" s="68"/>
      <c r="B11" s="71"/>
      <c r="C11" s="65"/>
      <c r="D11" s="68"/>
      <c r="E11" s="65"/>
      <c r="F11" s="6">
        <v>0</v>
      </c>
      <c r="G11" s="6">
        <v>0</v>
      </c>
      <c r="H11" s="6">
        <f t="shared" si="0"/>
        <v>0</v>
      </c>
      <c r="I11" s="13"/>
      <c r="J11" s="54"/>
    </row>
    <row r="12" spans="1:12" ht="21" customHeight="1" x14ac:dyDescent="0.3">
      <c r="A12" s="68"/>
      <c r="B12" s="71"/>
      <c r="C12" s="65"/>
      <c r="D12" s="68"/>
      <c r="E12" s="65"/>
      <c r="F12" s="6">
        <v>0</v>
      </c>
      <c r="G12" s="6">
        <v>0</v>
      </c>
      <c r="H12" s="6">
        <f t="shared" si="0"/>
        <v>0</v>
      </c>
      <c r="I12" s="13"/>
      <c r="J12" s="5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6">
        <v>0</v>
      </c>
      <c r="G15" s="6">
        <v>0</v>
      </c>
      <c r="H15" s="6">
        <f t="shared" ref="H15" si="3">F15+G15</f>
        <v>0</v>
      </c>
      <c r="I15" s="13"/>
      <c r="J15" s="5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/>
      <c r="E17" s="6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ht="21" customHeight="1" x14ac:dyDescent="0.3">
      <c r="A19" s="68"/>
      <c r="B19" s="71"/>
      <c r="C19" s="65"/>
      <c r="D19" s="68"/>
      <c r="E19" s="65"/>
      <c r="F19" s="6">
        <v>0</v>
      </c>
      <c r="G19" s="6">
        <v>0</v>
      </c>
      <c r="H19" s="6">
        <f t="shared" si="0"/>
        <v>0</v>
      </c>
      <c r="I19" s="13"/>
      <c r="J19" s="62"/>
    </row>
    <row r="20" spans="1:10" ht="21" customHeight="1" x14ac:dyDescent="0.3">
      <c r="A20" s="68"/>
      <c r="B20" s="71"/>
      <c r="C20" s="65"/>
      <c r="D20" s="68"/>
      <c r="E20" s="65"/>
      <c r="F20" s="6">
        <v>0</v>
      </c>
      <c r="G20" s="6">
        <v>0</v>
      </c>
      <c r="H20" s="6">
        <f t="shared" si="0"/>
        <v>0</v>
      </c>
      <c r="I20" s="13"/>
      <c r="J20" s="6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3"/>
    </row>
    <row r="22" spans="1:10" ht="21" customHeight="1" x14ac:dyDescent="0.3">
      <c r="A22" s="68">
        <v>4</v>
      </c>
      <c r="B22" s="71" t="s">
        <v>22</v>
      </c>
      <c r="C22" s="65">
        <v>0</v>
      </c>
      <c r="D22" s="68">
        <v>1</v>
      </c>
      <c r="E22" s="6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6">
        <v>0</v>
      </c>
      <c r="G23" s="6">
        <v>0</v>
      </c>
      <c r="H23" s="6">
        <f t="shared" si="0"/>
        <v>0</v>
      </c>
      <c r="I23" s="19"/>
      <c r="J23" s="6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3"/>
    </row>
    <row r="25" spans="1:10" ht="21" customHeight="1" x14ac:dyDescent="0.3">
      <c r="A25" s="69">
        <v>5</v>
      </c>
      <c r="B25" s="82" t="s">
        <v>25</v>
      </c>
      <c r="C25" s="66">
        <v>0</v>
      </c>
      <c r="D25" s="69">
        <v>1</v>
      </c>
      <c r="E25" s="6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6">
        <v>0</v>
      </c>
      <c r="G26" s="6">
        <v>0</v>
      </c>
      <c r="H26" s="6">
        <f t="shared" ref="H26" si="8">F26+G26</f>
        <v>0</v>
      </c>
      <c r="I26" s="13"/>
      <c r="J26" s="5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ht="21" customHeight="1" x14ac:dyDescent="0.3">
      <c r="A30" s="68"/>
      <c r="B30" s="71"/>
      <c r="C30" s="65"/>
      <c r="D30" s="68"/>
      <c r="E30" s="65"/>
      <c r="F30" s="6">
        <v>0</v>
      </c>
      <c r="G30" s="6">
        <v>0</v>
      </c>
      <c r="H30" s="6">
        <f t="shared" si="0"/>
        <v>0</v>
      </c>
      <c r="I30" s="13"/>
      <c r="J30" s="62"/>
    </row>
    <row r="31" spans="1:10" ht="21" customHeight="1" x14ac:dyDescent="0.3">
      <c r="A31" s="68"/>
      <c r="B31" s="71"/>
      <c r="C31" s="65"/>
      <c r="D31" s="68"/>
      <c r="E31" s="65"/>
      <c r="F31" s="6">
        <v>0</v>
      </c>
      <c r="G31" s="6">
        <v>0</v>
      </c>
      <c r="H31" s="6">
        <f t="shared" si="0"/>
        <v>0</v>
      </c>
      <c r="I31" s="13"/>
      <c r="J31" s="6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6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ht="21" customHeight="1" x14ac:dyDescent="0.3">
      <c r="A35" s="68"/>
      <c r="B35" s="71"/>
      <c r="C35" s="65"/>
      <c r="D35" s="68"/>
      <c r="E35" s="65"/>
      <c r="F35" s="6">
        <v>0</v>
      </c>
      <c r="G35" s="6">
        <v>0</v>
      </c>
      <c r="H35" s="6">
        <f t="shared" si="0"/>
        <v>0</v>
      </c>
      <c r="I35" s="13"/>
      <c r="J35" s="57"/>
    </row>
    <row r="36" spans="1:10" ht="21" customHeight="1" x14ac:dyDescent="0.3">
      <c r="A36" s="68"/>
      <c r="B36" s="71"/>
      <c r="C36" s="65"/>
      <c r="D36" s="68"/>
      <c r="E36" s="65"/>
      <c r="F36" s="6">
        <v>0</v>
      </c>
      <c r="G36" s="6">
        <v>0</v>
      </c>
      <c r="H36" s="6">
        <f t="shared" si="0"/>
        <v>0</v>
      </c>
      <c r="I36" s="13"/>
      <c r="J36" s="5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6">
        <v>0</v>
      </c>
      <c r="G39" s="6">
        <v>0</v>
      </c>
      <c r="H39" s="6">
        <f t="shared" si="0"/>
        <v>0</v>
      </c>
      <c r="I39" s="13"/>
      <c r="J39" s="6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6">
        <v>0</v>
      </c>
      <c r="G42" s="6">
        <v>0</v>
      </c>
      <c r="H42" s="6">
        <f>F42+G42</f>
        <v>0</v>
      </c>
      <c r="I42" s="13"/>
      <c r="J42" s="54"/>
    </row>
    <row r="43" spans="1:10" ht="21" customHeight="1" x14ac:dyDescent="0.3">
      <c r="A43" s="68"/>
      <c r="B43" s="71"/>
      <c r="C43" s="65"/>
      <c r="D43" s="68"/>
      <c r="E43" s="65"/>
      <c r="F43" s="6">
        <v>0</v>
      </c>
      <c r="G43" s="6">
        <v>0</v>
      </c>
      <c r="H43" s="6">
        <f t="shared" si="0"/>
        <v>0</v>
      </c>
      <c r="I43" s="13"/>
      <c r="J43" s="5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5"/>
    </row>
    <row r="45" spans="1:10" ht="22.5" customHeight="1" x14ac:dyDescent="0.3">
      <c r="A45" s="69">
        <v>10</v>
      </c>
      <c r="B45" s="71" t="s">
        <v>39</v>
      </c>
      <c r="C45" s="65">
        <v>0</v>
      </c>
      <c r="D45" s="68">
        <v>1</v>
      </c>
      <c r="E45" s="65">
        <f t="shared" si="2"/>
        <v>0</v>
      </c>
      <c r="F45" s="6">
        <v>5360</v>
      </c>
      <c r="G45" s="6">
        <v>0</v>
      </c>
      <c r="H45" s="6">
        <f t="shared" ref="H45:H47" si="19">F45+G45</f>
        <v>5360</v>
      </c>
      <c r="I45" s="18" t="s">
        <v>84</v>
      </c>
      <c r="J45" s="56"/>
    </row>
    <row r="46" spans="1:10" ht="22.5" customHeight="1" x14ac:dyDescent="0.3">
      <c r="A46" s="75"/>
      <c r="B46" s="71"/>
      <c r="C46" s="65"/>
      <c r="D46" s="68"/>
      <c r="E46" s="65"/>
      <c r="F46" s="6">
        <v>500</v>
      </c>
      <c r="G46" s="6">
        <v>0</v>
      </c>
      <c r="H46" s="6">
        <f t="shared" si="19"/>
        <v>500</v>
      </c>
      <c r="I46" s="18" t="s">
        <v>85</v>
      </c>
      <c r="J46" s="57"/>
    </row>
    <row r="47" spans="1:10" ht="22.5" customHeight="1" x14ac:dyDescent="0.3">
      <c r="A47" s="75"/>
      <c r="B47" s="71"/>
      <c r="C47" s="65"/>
      <c r="D47" s="68"/>
      <c r="E47" s="65"/>
      <c r="F47" s="6">
        <v>624.30999999999995</v>
      </c>
      <c r="G47" s="6">
        <v>0</v>
      </c>
      <c r="H47" s="6">
        <f t="shared" si="19"/>
        <v>624.30999999999995</v>
      </c>
      <c r="I47" s="18" t="s">
        <v>83</v>
      </c>
      <c r="J47" s="57"/>
    </row>
    <row r="48" spans="1:10" ht="21" customHeight="1" x14ac:dyDescent="0.3">
      <c r="A48" s="75"/>
      <c r="B48" s="71"/>
      <c r="C48" s="65"/>
      <c r="D48" s="68"/>
      <c r="E48" s="65"/>
      <c r="F48" s="6"/>
      <c r="G48" s="6">
        <v>0</v>
      </c>
      <c r="H48" s="6">
        <f t="shared" ref="H48:H49" si="20">F48+G48</f>
        <v>0</v>
      </c>
      <c r="I48" s="19"/>
      <c r="J48" s="57"/>
    </row>
    <row r="49" spans="1:10" ht="21" customHeight="1" x14ac:dyDescent="0.3">
      <c r="A49" s="75"/>
      <c r="B49" s="71"/>
      <c r="C49" s="65"/>
      <c r="D49" s="68"/>
      <c r="E49" s="65"/>
      <c r="F49" s="6"/>
      <c r="G49" s="6">
        <v>0</v>
      </c>
      <c r="H49" s="6">
        <f t="shared" si="20"/>
        <v>0</v>
      </c>
      <c r="I49" s="19"/>
      <c r="J49" s="5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6484.3099999999995</v>
      </c>
      <c r="G50" s="9">
        <f>SUM(G45:G49)</f>
        <v>0</v>
      </c>
      <c r="H50" s="9">
        <f>SUM(H45:H49)</f>
        <v>6484.3099999999995</v>
      </c>
      <c r="I50" s="14"/>
      <c r="J50" s="5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6484.3099999999995</v>
      </c>
      <c r="G51" s="9">
        <f t="shared" si="21"/>
        <v>0</v>
      </c>
      <c r="H51" s="9">
        <f t="shared" si="21"/>
        <v>6484.3099999999995</v>
      </c>
      <c r="I51" s="14"/>
      <c r="J51" s="15"/>
    </row>
    <row r="55" spans="1:10" ht="21" customHeight="1" x14ac:dyDescent="0.3">
      <c r="A55" s="79" t="s">
        <v>42</v>
      </c>
      <c r="B55" s="80"/>
      <c r="C55" s="81" t="s">
        <v>43</v>
      </c>
      <c r="D55" s="81"/>
      <c r="E55" s="81" t="s">
        <v>44</v>
      </c>
      <c r="F55" s="81"/>
      <c r="G55" s="81" t="s">
        <v>45</v>
      </c>
      <c r="H55" s="81"/>
      <c r="I55" s="16" t="s">
        <v>46</v>
      </c>
    </row>
    <row r="56" spans="1:10" ht="21" customHeight="1" x14ac:dyDescent="0.3">
      <c r="A56" s="72">
        <f>E51</f>
        <v>0</v>
      </c>
      <c r="B56" s="73"/>
      <c r="C56" s="73">
        <f>H51</f>
        <v>6484.3099999999995</v>
      </c>
      <c r="D56" s="73"/>
      <c r="E56" s="73">
        <f>F51</f>
        <v>6484.3099999999995</v>
      </c>
      <c r="F56" s="73"/>
      <c r="G56" s="73">
        <f>G51</f>
        <v>0</v>
      </c>
      <c r="H56" s="73"/>
      <c r="I56" s="17">
        <f>A56-C56</f>
        <v>-6484.3099999999995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2"/>
  <sheetViews>
    <sheetView workbookViewId="0">
      <selection activeCell="H16" sqref="H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87" t="s">
        <v>53</v>
      </c>
      <c r="G5" s="87"/>
      <c r="H5" s="28" t="s">
        <v>54</v>
      </c>
      <c r="I5" s="27"/>
      <c r="J5" s="87" t="s">
        <v>78</v>
      </c>
      <c r="K5" s="88"/>
    </row>
    <row r="6" spans="2:11" ht="20.100000000000001" customHeight="1" x14ac:dyDescent="0.3">
      <c r="B6" s="29"/>
      <c r="C6" s="30"/>
      <c r="D6" s="31" t="s">
        <v>55</v>
      </c>
      <c r="E6" s="31"/>
      <c r="F6" s="85" t="s">
        <v>56</v>
      </c>
      <c r="G6" s="85"/>
      <c r="H6" s="31" t="s">
        <v>57</v>
      </c>
      <c r="I6" s="30"/>
      <c r="J6" s="85" t="s">
        <v>79</v>
      </c>
      <c r="K6" s="86"/>
    </row>
    <row r="7" spans="2:11" ht="20.100000000000001" customHeight="1" x14ac:dyDescent="0.3">
      <c r="B7" s="29"/>
      <c r="C7" s="30"/>
      <c r="D7" s="31" t="s">
        <v>58</v>
      </c>
      <c r="E7" s="31"/>
      <c r="F7" s="84" t="s">
        <v>82</v>
      </c>
      <c r="G7" s="85"/>
      <c r="H7" s="31" t="s">
        <v>59</v>
      </c>
      <c r="I7" s="30"/>
      <c r="J7" s="85">
        <v>9.1199999999999992</v>
      </c>
      <c r="K7" s="86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9"/>
      <c r="K8" s="9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1" t="s">
        <v>1</v>
      </c>
      <c r="C10" s="92"/>
      <c r="D10" s="36" t="s">
        <v>61</v>
      </c>
      <c r="E10" s="91" t="s">
        <v>62</v>
      </c>
      <c r="F10" s="92"/>
      <c r="G10" s="38" t="s">
        <v>63</v>
      </c>
      <c r="H10" s="37" t="s">
        <v>64</v>
      </c>
      <c r="I10" s="91" t="s">
        <v>65</v>
      </c>
      <c r="J10" s="92"/>
      <c r="K10" s="38" t="s">
        <v>66</v>
      </c>
    </row>
    <row r="11" spans="2:11" ht="20.100000000000001" customHeight="1" x14ac:dyDescent="0.3">
      <c r="B11" s="93">
        <v>1</v>
      </c>
      <c r="C11" s="94"/>
      <c r="D11" s="95" t="s">
        <v>67</v>
      </c>
      <c r="E11" s="93" t="s">
        <v>68</v>
      </c>
      <c r="F11" s="94"/>
      <c r="G11" s="39">
        <v>0</v>
      </c>
      <c r="H11" s="39"/>
      <c r="I11" s="97"/>
      <c r="J11" s="98"/>
      <c r="K11" s="40" t="s">
        <v>69</v>
      </c>
    </row>
    <row r="12" spans="2:11" ht="23" customHeight="1" x14ac:dyDescent="0.3">
      <c r="B12" s="93">
        <v>2</v>
      </c>
      <c r="C12" s="94"/>
      <c r="D12" s="96"/>
      <c r="E12" s="100" t="s">
        <v>70</v>
      </c>
      <c r="F12" s="101"/>
      <c r="G12" s="39"/>
      <c r="H12" s="39"/>
      <c r="I12" s="97"/>
      <c r="J12" s="98"/>
      <c r="K12" s="40"/>
    </row>
    <row r="13" spans="2:11" ht="20.100000000000001" customHeight="1" x14ac:dyDescent="0.3">
      <c r="B13" s="93">
        <v>3</v>
      </c>
      <c r="C13" s="94"/>
      <c r="D13" s="96"/>
      <c r="E13" s="93" t="s">
        <v>71</v>
      </c>
      <c r="F13" s="94"/>
      <c r="G13" s="52"/>
      <c r="H13" s="39"/>
      <c r="I13" s="97"/>
      <c r="J13" s="98"/>
      <c r="K13" s="40"/>
    </row>
    <row r="14" spans="2:11" ht="20.100000000000001" customHeight="1" x14ac:dyDescent="0.3">
      <c r="B14" s="45"/>
      <c r="C14" s="46"/>
      <c r="D14" s="96"/>
      <c r="E14" s="100" t="s">
        <v>72</v>
      </c>
      <c r="F14" s="101"/>
      <c r="G14" s="48"/>
      <c r="H14" s="48"/>
      <c r="I14" s="49"/>
      <c r="J14" s="50"/>
      <c r="K14" s="51"/>
    </row>
    <row r="15" spans="2:11" ht="20.100000000000001" customHeight="1" x14ac:dyDescent="0.3">
      <c r="B15" s="45"/>
      <c r="C15" s="46"/>
      <c r="D15" s="96"/>
      <c r="E15" s="102"/>
      <c r="F15" s="103"/>
      <c r="G15" s="48"/>
      <c r="H15" s="48"/>
      <c r="I15" s="49"/>
      <c r="J15" s="50"/>
      <c r="K15" s="51"/>
    </row>
    <row r="16" spans="2:11" ht="20.100000000000001" customHeight="1" x14ac:dyDescent="0.3">
      <c r="B16" s="93">
        <v>5</v>
      </c>
      <c r="C16" s="94"/>
      <c r="D16" s="47" t="s">
        <v>39</v>
      </c>
      <c r="E16" s="108" t="s">
        <v>73</v>
      </c>
      <c r="F16" s="108"/>
      <c r="G16" s="39">
        <v>0</v>
      </c>
      <c r="H16" s="39"/>
      <c r="I16" s="97"/>
      <c r="J16" s="98"/>
      <c r="K16" s="40"/>
    </row>
    <row r="17" spans="2:11" ht="20.100000000000001" customHeight="1" x14ac:dyDescent="0.3">
      <c r="B17" s="91" t="s">
        <v>41</v>
      </c>
      <c r="C17" s="104"/>
      <c r="D17" s="104"/>
      <c r="E17" s="104"/>
      <c r="F17" s="92"/>
      <c r="G17" s="41">
        <f>SUM(G11:G16)</f>
        <v>0</v>
      </c>
      <c r="H17" s="41">
        <f>SUM(H11:H16)</f>
        <v>0</v>
      </c>
      <c r="I17" s="105">
        <f>SUM(I11:J16)</f>
        <v>0</v>
      </c>
      <c r="J17" s="106"/>
      <c r="K17" s="42"/>
    </row>
    <row r="18" spans="2:11" ht="20.100000000000001" customHeight="1" x14ac:dyDescent="0.3">
      <c r="B18" s="30"/>
      <c r="C18" s="30"/>
      <c r="D18" s="30"/>
      <c r="E18" s="30"/>
      <c r="F18" s="30"/>
      <c r="G18" s="30"/>
      <c r="H18" s="30"/>
      <c r="I18" s="30"/>
      <c r="J18" s="43"/>
      <c r="K18" s="30"/>
    </row>
    <row r="19" spans="2:11" ht="20.100000000000001" customHeight="1" x14ac:dyDescent="0.3">
      <c r="B19" s="107" t="s">
        <v>64</v>
      </c>
      <c r="C19" s="107"/>
      <c r="D19" s="107"/>
      <c r="E19" s="107"/>
      <c r="F19" s="107"/>
      <c r="G19" s="107" t="s">
        <v>74</v>
      </c>
      <c r="H19" s="107"/>
      <c r="I19" s="107"/>
      <c r="J19" s="107"/>
      <c r="K19" s="38" t="s">
        <v>75</v>
      </c>
    </row>
    <row r="20" spans="2:11" ht="20.100000000000001" customHeight="1" x14ac:dyDescent="0.3">
      <c r="B20" s="99">
        <f>H17</f>
        <v>0</v>
      </c>
      <c r="C20" s="99"/>
      <c r="D20" s="99"/>
      <c r="E20" s="99"/>
      <c r="F20" s="99"/>
      <c r="G20" s="99">
        <f>I17</f>
        <v>0</v>
      </c>
      <c r="H20" s="99"/>
      <c r="I20" s="99"/>
      <c r="J20" s="99"/>
      <c r="K20" s="44">
        <f>SUM(B20:J20)</f>
        <v>0</v>
      </c>
    </row>
    <row r="21" spans="2:11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20.100000000000001" customHeight="1" x14ac:dyDescent="0.3">
      <c r="B22" s="30" t="s">
        <v>76</v>
      </c>
      <c r="C22" s="30"/>
      <c r="D22" s="30"/>
      <c r="E22" s="30"/>
      <c r="F22" s="30" t="s">
        <v>48</v>
      </c>
      <c r="G22" s="30" t="s">
        <v>77</v>
      </c>
      <c r="H22" s="30"/>
      <c r="I22" s="30"/>
      <c r="J22" s="30" t="s">
        <v>50</v>
      </c>
      <c r="K22" s="30"/>
    </row>
  </sheetData>
  <mergeCells count="31">
    <mergeCell ref="B20:F20"/>
    <mergeCell ref="G20:J20"/>
    <mergeCell ref="E12:F12"/>
    <mergeCell ref="E14:F15"/>
    <mergeCell ref="B17:F17"/>
    <mergeCell ref="I17:J17"/>
    <mergeCell ref="B19:F19"/>
    <mergeCell ref="G19:J19"/>
    <mergeCell ref="B16:C16"/>
    <mergeCell ref="E16:F16"/>
    <mergeCell ref="I16:J1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2024-08-08T03:53:12Z</cp:lastPrinted>
  <dcterms:created xsi:type="dcterms:W3CDTF">2014-04-15T08:52:00Z</dcterms:created>
  <dcterms:modified xsi:type="dcterms:W3CDTF">2024-10-08T03:38:36Z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