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cobain/Desktop/小红书/生活展/报价/"/>
    </mc:Choice>
  </mc:AlternateContent>
  <xr:revisionPtr revIDLastSave="0" documentId="8_{36D1E304-EB0E-014F-9DF3-9FCA081FC615}" xr6:coauthVersionLast="36" xr6:coauthVersionMax="36" xr10:uidLastSave="{00000000-0000-0000-0000-000000000000}"/>
  <bookViews>
    <workbookView xWindow="28800" yWindow="0" windowWidth="38400" windowHeight="21600" activeTab="1" xr2:uid="{00000000-000D-0000-FFFF-FFFF00000000}"/>
  </bookViews>
  <sheets>
    <sheet name="1-验收机制" sheetId="3" r:id="rId1"/>
    <sheet name="2-项目报价单汇总页" sheetId="2" r:id="rId2"/>
    <sheet name="3-项目报价单明细" sheetId="8" r:id="rId3"/>
  </sheets>
  <definedNames>
    <definedName name="_xlnm._FilterDatabase" localSheetId="1" hidden="1">'2-项目报价单汇总页'!$A$9:$A$171</definedName>
    <definedName name="_xlnm.Print_Area" localSheetId="0">'1-验收机制'!$B$2:$E$16</definedName>
    <definedName name="_xlnm.Print_Area" localSheetId="1">'2-项目报价单汇总页'!$A$1:$J$160</definedName>
    <definedName name="_xlnm.Print_Area" localSheetId="2">'3-项目报价单明细'!$A$1:$I$471</definedName>
  </definedNames>
  <calcPr calcId="162913"/>
</workbook>
</file>

<file path=xl/calcChain.xml><?xml version="1.0" encoding="utf-8"?>
<calcChain xmlns="http://schemas.openxmlformats.org/spreadsheetml/2006/main">
  <c r="I9" i="2" l="1"/>
  <c r="G10" i="2"/>
  <c r="I10" i="2" s="1"/>
  <c r="I11" i="2"/>
  <c r="I12" i="2"/>
  <c r="I13" i="2"/>
  <c r="I14" i="2"/>
  <c r="I15" i="2"/>
  <c r="I16" i="2"/>
  <c r="I108" i="2" l="1"/>
  <c r="E108" i="2"/>
  <c r="D108" i="2"/>
  <c r="C108" i="2"/>
  <c r="I105" i="2"/>
  <c r="E105" i="2"/>
  <c r="D105" i="2"/>
  <c r="C105" i="2"/>
  <c r="C106" i="2"/>
  <c r="I112" i="2"/>
  <c r="E112" i="2"/>
  <c r="D112" i="2"/>
  <c r="C112" i="2"/>
  <c r="I111" i="2"/>
  <c r="E111" i="2"/>
  <c r="C111" i="2"/>
  <c r="I110" i="2"/>
  <c r="E110" i="2"/>
  <c r="D110" i="2"/>
  <c r="C110" i="2"/>
  <c r="I109" i="2"/>
  <c r="E109" i="2"/>
  <c r="D109" i="2"/>
  <c r="C109" i="2"/>
  <c r="I129" i="2" l="1"/>
  <c r="I106" i="2"/>
  <c r="I107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04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94" i="2"/>
  <c r="I95" i="2"/>
  <c r="I96" i="2"/>
  <c r="I97" i="2"/>
  <c r="I98" i="2"/>
  <c r="I99" i="2"/>
  <c r="I100" i="2"/>
  <c r="I101" i="2"/>
  <c r="I102" i="2"/>
  <c r="I4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J128" i="2" l="1"/>
  <c r="I130" i="2" l="1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E125" i="2"/>
  <c r="D125" i="2"/>
  <c r="C125" i="2"/>
  <c r="E124" i="2"/>
  <c r="D124" i="2"/>
  <c r="C124" i="2"/>
  <c r="D123" i="2"/>
  <c r="C123" i="2"/>
  <c r="E122" i="2"/>
  <c r="C122" i="2"/>
  <c r="D122" i="2"/>
  <c r="E119" i="2"/>
  <c r="D119" i="2"/>
  <c r="C119" i="2"/>
  <c r="E117" i="2"/>
  <c r="D117" i="2"/>
  <c r="C117" i="2"/>
  <c r="E116" i="2"/>
  <c r="D116" i="2"/>
  <c r="C116" i="2"/>
  <c r="E107" i="2"/>
  <c r="D107" i="2"/>
  <c r="C107" i="2"/>
  <c r="E106" i="2"/>
  <c r="J150" i="2" l="1"/>
  <c r="D106" i="2"/>
  <c r="E104" i="2"/>
  <c r="D104" i="2"/>
  <c r="C104" i="2"/>
  <c r="E102" i="2"/>
  <c r="D102" i="2"/>
  <c r="C102" i="2"/>
  <c r="E101" i="2"/>
  <c r="D101" i="2"/>
  <c r="C101" i="2"/>
  <c r="E100" i="2" l="1"/>
  <c r="D100" i="2"/>
  <c r="C100" i="2"/>
  <c r="E99" i="2"/>
  <c r="D99" i="2"/>
  <c r="C99" i="2"/>
  <c r="E98" i="2"/>
  <c r="D98" i="2"/>
  <c r="C98" i="2"/>
  <c r="E97" i="2"/>
  <c r="D97" i="2"/>
  <c r="C97" i="2"/>
  <c r="E96" i="2"/>
  <c r="D96" i="2"/>
  <c r="C96" i="2"/>
  <c r="E95" i="2"/>
  <c r="D95" i="2"/>
  <c r="C95" i="2"/>
  <c r="E94" i="2"/>
  <c r="D94" i="2"/>
  <c r="C94" i="2"/>
  <c r="F84" i="2"/>
  <c r="G84" i="2"/>
  <c r="I84" i="2" s="1"/>
  <c r="F85" i="2"/>
  <c r="G85" i="2"/>
  <c r="I85" i="2" s="1"/>
  <c r="F86" i="2"/>
  <c r="G86" i="2"/>
  <c r="I86" i="2" s="1"/>
  <c r="F87" i="2"/>
  <c r="G87" i="2"/>
  <c r="H87" i="2"/>
  <c r="F88" i="2"/>
  <c r="G88" i="2"/>
  <c r="I88" i="2" s="1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I93" i="2" s="1"/>
  <c r="E83" i="2"/>
  <c r="D83" i="2"/>
  <c r="C83" i="2"/>
  <c r="E82" i="2"/>
  <c r="D82" i="2"/>
  <c r="C82" i="2"/>
  <c r="E81" i="2"/>
  <c r="D81" i="2"/>
  <c r="C81" i="2"/>
  <c r="J80" i="2"/>
  <c r="E80" i="2"/>
  <c r="D80" i="2"/>
  <c r="C80" i="2"/>
  <c r="J79" i="2"/>
  <c r="E79" i="2"/>
  <c r="D79" i="2"/>
  <c r="C79" i="2"/>
  <c r="E78" i="2"/>
  <c r="D78" i="2"/>
  <c r="C78" i="2"/>
  <c r="C75" i="2"/>
  <c r="E75" i="2"/>
  <c r="D75" i="2"/>
  <c r="C74" i="2"/>
  <c r="E74" i="2"/>
  <c r="D74" i="2"/>
  <c r="E73" i="2"/>
  <c r="D73" i="2"/>
  <c r="C73" i="2"/>
  <c r="E72" i="2"/>
  <c r="D72" i="2"/>
  <c r="C72" i="2"/>
  <c r="E71" i="2"/>
  <c r="D71" i="2"/>
  <c r="C71" i="2"/>
  <c r="E70" i="2"/>
  <c r="D70" i="2"/>
  <c r="C70" i="2"/>
  <c r="E69" i="2"/>
  <c r="D69" i="2"/>
  <c r="C69" i="2"/>
  <c r="E68" i="2"/>
  <c r="D68" i="2"/>
  <c r="C68" i="2"/>
  <c r="E67" i="2"/>
  <c r="D67" i="2"/>
  <c r="C67" i="2"/>
  <c r="E66" i="2"/>
  <c r="D66" i="2"/>
  <c r="C66" i="2"/>
  <c r="E65" i="2"/>
  <c r="D65" i="2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E60" i="2"/>
  <c r="D60" i="2"/>
  <c r="C60" i="2"/>
  <c r="E59" i="2"/>
  <c r="E93" i="2" s="1"/>
  <c r="D59" i="2"/>
  <c r="D93" i="2" s="1"/>
  <c r="C59" i="2"/>
  <c r="C93" i="2" s="1"/>
  <c r="E58" i="2"/>
  <c r="D58" i="2"/>
  <c r="C58" i="2"/>
  <c r="E57" i="2"/>
  <c r="E92" i="2" s="1"/>
  <c r="D57" i="2"/>
  <c r="D92" i="2" s="1"/>
  <c r="C57" i="2"/>
  <c r="C92" i="2" s="1"/>
  <c r="E56" i="2"/>
  <c r="E91" i="2" s="1"/>
  <c r="D56" i="2"/>
  <c r="D91" i="2" s="1"/>
  <c r="C56" i="2"/>
  <c r="C91" i="2" s="1"/>
  <c r="E55" i="2"/>
  <c r="E90" i="2" s="1"/>
  <c r="D55" i="2"/>
  <c r="D90" i="2" s="1"/>
  <c r="C55" i="2"/>
  <c r="C90" i="2" s="1"/>
  <c r="E54" i="2"/>
  <c r="E89" i="2" s="1"/>
  <c r="D54" i="2"/>
  <c r="D89" i="2" s="1"/>
  <c r="C54" i="2"/>
  <c r="C89" i="2" s="1"/>
  <c r="E53" i="2"/>
  <c r="E88" i="2" s="1"/>
  <c r="D53" i="2"/>
  <c r="D88" i="2" s="1"/>
  <c r="C53" i="2"/>
  <c r="C88" i="2" s="1"/>
  <c r="E52" i="2"/>
  <c r="E87" i="2" s="1"/>
  <c r="D52" i="2"/>
  <c r="D87" i="2" s="1"/>
  <c r="C52" i="2"/>
  <c r="C87" i="2" s="1"/>
  <c r="E51" i="2"/>
  <c r="E86" i="2" s="1"/>
  <c r="D51" i="2"/>
  <c r="D86" i="2" s="1"/>
  <c r="C51" i="2"/>
  <c r="C86" i="2" s="1"/>
  <c r="E50" i="2"/>
  <c r="E85" i="2" s="1"/>
  <c r="D50" i="2"/>
  <c r="D85" i="2" s="1"/>
  <c r="C50" i="2"/>
  <c r="C85" i="2" s="1"/>
  <c r="E49" i="2"/>
  <c r="E84" i="2" s="1"/>
  <c r="D49" i="2"/>
  <c r="D84" i="2" s="1"/>
  <c r="C49" i="2"/>
  <c r="C84" i="2" s="1"/>
  <c r="C47" i="2"/>
  <c r="D47" i="2"/>
  <c r="E47" i="2"/>
  <c r="E45" i="2"/>
  <c r="D45" i="2"/>
  <c r="C45" i="2"/>
  <c r="E44" i="2"/>
  <c r="D44" i="2"/>
  <c r="C44" i="2"/>
  <c r="E40" i="2"/>
  <c r="D40" i="2"/>
  <c r="C40" i="2"/>
  <c r="E39" i="2"/>
  <c r="D39" i="2"/>
  <c r="C39" i="2"/>
  <c r="E38" i="2"/>
  <c r="D38" i="2"/>
  <c r="C38" i="2"/>
  <c r="E46" i="2"/>
  <c r="D46" i="2"/>
  <c r="C46" i="2"/>
  <c r="E42" i="2"/>
  <c r="D42" i="2"/>
  <c r="C42" i="2"/>
  <c r="E41" i="2"/>
  <c r="D41" i="2"/>
  <c r="C41" i="2"/>
  <c r="I89" i="2" l="1"/>
  <c r="I90" i="2"/>
  <c r="I87" i="2"/>
  <c r="I92" i="2"/>
  <c r="I91" i="2"/>
  <c r="E34" i="2"/>
  <c r="D34" i="2"/>
  <c r="C34" i="2"/>
  <c r="E32" i="2"/>
  <c r="D32" i="2"/>
  <c r="C32" i="2"/>
  <c r="E33" i="2"/>
  <c r="D33" i="2"/>
  <c r="C33" i="2"/>
  <c r="E31" i="2"/>
  <c r="D31" i="2"/>
  <c r="C31" i="2"/>
  <c r="D30" i="2"/>
  <c r="E29" i="2"/>
  <c r="D29" i="2"/>
  <c r="C29" i="2"/>
  <c r="E28" i="2"/>
  <c r="D28" i="2"/>
  <c r="C28" i="2"/>
  <c r="D27" i="2"/>
  <c r="E27" i="2"/>
  <c r="C27" i="2"/>
  <c r="E26" i="2"/>
  <c r="D26" i="2"/>
  <c r="C26" i="2"/>
  <c r="E25" i="2"/>
  <c r="D25" i="2"/>
  <c r="C25" i="2"/>
  <c r="E24" i="2"/>
  <c r="D24" i="2"/>
  <c r="C24" i="2"/>
  <c r="E21" i="2"/>
  <c r="D21" i="2"/>
  <c r="C21" i="2"/>
  <c r="E22" i="2"/>
  <c r="D22" i="2"/>
  <c r="C22" i="2"/>
  <c r="E20" i="2"/>
  <c r="D20" i="2"/>
  <c r="C20" i="2"/>
  <c r="E19" i="2"/>
  <c r="D19" i="2"/>
  <c r="C19" i="2"/>
  <c r="I19" i="2"/>
  <c r="J48" i="2" s="1"/>
  <c r="J103" i="2" l="1"/>
  <c r="E151" i="2" s="1"/>
  <c r="G17" i="2"/>
  <c r="I17" i="2" s="1"/>
  <c r="J18" i="2" s="1"/>
  <c r="E152" i="2" l="1"/>
  <c r="E153" i="2" s="1"/>
  <c r="E154" i="2" s="1"/>
</calcChain>
</file>

<file path=xl/sharedStrings.xml><?xml version="1.0" encoding="utf-8"?>
<sst xmlns="http://schemas.openxmlformats.org/spreadsheetml/2006/main" count="3316" uniqueCount="1485">
  <si>
    <t>验收内容</t>
  </si>
  <si>
    <t>验收文件</t>
  </si>
  <si>
    <t>序号</t>
  </si>
  <si>
    <t>项目</t>
  </si>
  <si>
    <t>描述</t>
  </si>
  <si>
    <t>供应商需提供</t>
  </si>
  <si>
    <t>A001-A094</t>
  </si>
  <si>
    <t>搭建制作</t>
  </si>
  <si>
    <t>活动/展台搭建物料采买及运输</t>
  </si>
  <si>
    <t>提供每个细项的现场搭建成品照片，数量较多无法清晰分辨数量的可提供活动场地为背景的卸货照片（eg，LED灯，照片需包括每箱XX个以及箱数）</t>
  </si>
  <si>
    <t>B001-B139</t>
  </si>
  <si>
    <t>AV设备</t>
  </si>
  <si>
    <t>灯光/音响/视频系统等</t>
  </si>
  <si>
    <t>C001-C034</t>
  </si>
  <si>
    <t>摄影摄像</t>
  </si>
  <si>
    <t>摄影摄像器材</t>
  </si>
  <si>
    <t>活动现场为背景的器材照片，照片需包括型号信息</t>
  </si>
  <si>
    <t>D001-D039</t>
  </si>
  <si>
    <t>物料</t>
  </si>
  <si>
    <t>物料制作/礼品/印刷品/活动配套设备等</t>
  </si>
  <si>
    <t>每个报价明细需提供活动现场为背景的物料照片</t>
  </si>
  <si>
    <t>E001-E070</t>
  </si>
  <si>
    <t>第三方人员+运输</t>
  </si>
  <si>
    <t>地推人员/导演/摄像/主持/礼仪/艺人/安保/导游/当地工作人员/</t>
  </si>
  <si>
    <t>每个报价明细提供相应人员的现场合照。照片要求清晰体现人数</t>
  </si>
  <si>
    <t>F001-F044</t>
  </si>
  <si>
    <t>视频及动画制作</t>
  </si>
  <si>
    <t>视频后期/3D/动画/H5制作等</t>
  </si>
  <si>
    <t>最终产出提交业务的证明（邮件、企微等）</t>
  </si>
  <si>
    <t>实报实销-场地费用</t>
  </si>
  <si>
    <t>活动报批、场馆租赁等</t>
  </si>
  <si>
    <t>第三方场地合同(需显示价格、日期、数量等信息)</t>
  </si>
  <si>
    <t>实报实销-机酒</t>
  </si>
  <si>
    <t>工作人员住宿/餐饮/交通</t>
  </si>
  <si>
    <t>住宿：需提供发票+酒店水单；餐饮：提供发票；交通：飞机、火车、市内交通均需提供发票+水单，网约车需提供发票+行程单。（照片）</t>
  </si>
  <si>
    <t>实报实销-其他费用</t>
  </si>
  <si>
    <t>消电检/保险/其他服务等</t>
  </si>
  <si>
    <t>第三方结算明细及发票(照片)</t>
  </si>
  <si>
    <t>不在ratecard中项目</t>
  </si>
  <si>
    <t>垫付代买类需提供第三方发票+明细，其他需提供现场实物/人员照片</t>
  </si>
  <si>
    <t>注：</t>
  </si>
  <si>
    <t>所有实报实销类费用需提供发票及明细，如无特殊情况不接受微信转账、银行打款、淘宝下单截图等验收文件</t>
  </si>
  <si>
    <t>工作人员机酒交通费用不参与服务费计算</t>
  </si>
  <si>
    <t>小红书报价模板-汇总页</t>
  </si>
  <si>
    <t>报价项目</t>
  </si>
  <si>
    <t>项目时间</t>
  </si>
  <si>
    <t>报价公司名称</t>
  </si>
  <si>
    <t>康辉集团北京国际会议展览有限公司</t>
  </si>
  <si>
    <t>报价人姓名</t>
  </si>
  <si>
    <t>马可</t>
  </si>
  <si>
    <t>报价人联系电话</t>
  </si>
  <si>
    <t>报价人邮箱</t>
  </si>
  <si>
    <t>make@cct.cn</t>
  </si>
  <si>
    <t>一级类别</t>
  </si>
  <si>
    <t>活动板块分区</t>
  </si>
  <si>
    <t>Rate Card编号</t>
  </si>
  <si>
    <t>三级项</t>
  </si>
  <si>
    <t>项目明细（规格描述）</t>
  </si>
  <si>
    <t>数量单位</t>
  </si>
  <si>
    <t>不含税单价</t>
  </si>
  <si>
    <t>展期</t>
  </si>
  <si>
    <t>不含税总价</t>
  </si>
  <si>
    <t>备注</t>
  </si>
  <si>
    <t>个</t>
  </si>
  <si>
    <t>服务费</t>
  </si>
  <si>
    <t>所有项合计</t>
  </si>
  <si>
    <t>\</t>
  </si>
  <si>
    <t>税费</t>
  </si>
  <si>
    <t>总价</t>
  </si>
  <si>
    <t>优惠价</t>
  </si>
  <si>
    <t>报价原则</t>
  </si>
  <si>
    <t>商务条款</t>
  </si>
  <si>
    <t>验收标准</t>
  </si>
  <si>
    <t>详见sheet1。</t>
  </si>
  <si>
    <t>盖章要求</t>
  </si>
  <si>
    <t>此报价单必须加盖公章，根据询价单位要求提供盖章扫描件或原件。</t>
  </si>
  <si>
    <t>1、以上行数及序号，可根据实际情况调整；
2、Rate Card单价由明细页直接带出；
3、使用Rate Card条目覆盖的比例不低于项目未税总金额的60%；</t>
  </si>
  <si>
    <t>一级项</t>
  </si>
  <si>
    <t>二级项</t>
  </si>
  <si>
    <t>项目明细</t>
  </si>
  <si>
    <t>单价</t>
  </si>
  <si>
    <t>A001</t>
  </si>
  <si>
    <t>搭建部分</t>
  </si>
  <si>
    <t>背景结构</t>
  </si>
  <si>
    <t>背景板基础结构</t>
  </si>
  <si>
    <t>厚度100mm以内，
规格:9厘板龙骨，5厘多层阻燃板封面</t>
  </si>
  <si>
    <t>平米</t>
  </si>
  <si>
    <t>A002</t>
  </si>
  <si>
    <t>厚度100mm以内，
规格:9厘板龙骨，双面封面。一面5厘多层阻燃板，一面3厘多层阻燃板</t>
  </si>
  <si>
    <t>A003</t>
  </si>
  <si>
    <t>厚度50mm以内
规格:30方管钢结构龙骨，5厘板多层阻燃板封面</t>
  </si>
  <si>
    <t>A004</t>
  </si>
  <si>
    <t>厚度400mm以内
规格:80方铝龙骨，单面环保布，含卡布型材及套件、锁头、胶条等配件</t>
  </si>
  <si>
    <t>A005</t>
  </si>
  <si>
    <t>桁架</t>
  </si>
  <si>
    <t>方管桁架/圆管桁架/三角桁架/蝴蝶架</t>
  </si>
  <si>
    <t>米</t>
  </si>
  <si>
    <t>A006</t>
  </si>
  <si>
    <t>雷亚架</t>
  </si>
  <si>
    <t>A007</t>
  </si>
  <si>
    <t xml:space="preserve">灯光架 </t>
  </si>
  <si>
    <t>灯光吊架(300 x 300 毫米)</t>
  </si>
  <si>
    <t>300mmX300mm</t>
  </si>
  <si>
    <t>A008</t>
  </si>
  <si>
    <t>灯光吊架(400 x 400 毫米)</t>
  </si>
  <si>
    <t>400mmX400mm</t>
  </si>
  <si>
    <t>A009</t>
  </si>
  <si>
    <t>灯光吊架(400 x 600 毫米)</t>
  </si>
  <si>
    <t>400mmX600mm</t>
  </si>
  <si>
    <t>A010</t>
  </si>
  <si>
    <t>灯光吊架(520 x 760 毫米)</t>
  </si>
  <si>
    <t>520mmX760mm</t>
  </si>
  <si>
    <t>A011</t>
  </si>
  <si>
    <t>地台结构</t>
  </si>
  <si>
    <t>A012</t>
  </si>
  <si>
    <t>木质含龙骨，10-30CM</t>
  </si>
  <si>
    <t>A013</t>
  </si>
  <si>
    <t>宽度35mm，厚度6mm铝合金
规格:地台包边</t>
  </si>
  <si>
    <t>A014</t>
  </si>
  <si>
    <t>国标3*5钢架结构+两层15厘夹板
规格:铁制地台 0.3m--0.5m</t>
  </si>
  <si>
    <t>A015</t>
  </si>
  <si>
    <t>国标3*5钢架结构+两层15厘夹板
规格:铁制地台 0.5m--1.5m</t>
  </si>
  <si>
    <t>A016</t>
  </si>
  <si>
    <t>国标3*5钢架结构+国标4*4方管+两层15厘夹板
规格:铁制地台 &lt;2.5m</t>
  </si>
  <si>
    <t>A017</t>
  </si>
  <si>
    <t>角铝25*25*1.0
规格:铝收边条</t>
  </si>
  <si>
    <t>A018</t>
  </si>
  <si>
    <t>不锈钢25*25*1.0
规格:不锈钢收边条</t>
  </si>
  <si>
    <t>A019</t>
  </si>
  <si>
    <t>舞台/地台</t>
  </si>
  <si>
    <t>舞台台面找平</t>
  </si>
  <si>
    <t>双层十五厘米</t>
  </si>
  <si>
    <t>A020</t>
  </si>
  <si>
    <t>舞台踏步侧发光</t>
  </si>
  <si>
    <t>木质结构/木方龙骨/地毯饰面／LED带侧发光</t>
  </si>
  <si>
    <t>延米</t>
  </si>
  <si>
    <t>A021</t>
  </si>
  <si>
    <t>台阶/踏步</t>
  </si>
  <si>
    <t>木质烤漆台阶</t>
  </si>
  <si>
    <t>A022</t>
  </si>
  <si>
    <t>木质舞台同色地毯饰面</t>
  </si>
  <si>
    <t>A023</t>
  </si>
  <si>
    <t>基本型，正面发光灯带</t>
  </si>
  <si>
    <t>A024</t>
  </si>
  <si>
    <t>舞台/地台地面</t>
  </si>
  <si>
    <t>地毯</t>
  </si>
  <si>
    <t>5-10mmB1级阻燃地毯，含封边踏步</t>
  </si>
  <si>
    <t>A025</t>
  </si>
  <si>
    <t>3mm普通展览地毯</t>
  </si>
  <si>
    <t>A026</t>
  </si>
  <si>
    <t>装饰材料</t>
  </si>
  <si>
    <t>亚克力</t>
  </si>
  <si>
    <t>国产12mm亚克力</t>
  </si>
  <si>
    <t>A027</t>
  </si>
  <si>
    <t>国产15mm亚克力</t>
  </si>
  <si>
    <t>A028</t>
  </si>
  <si>
    <t>钢化玻璃</t>
  </si>
  <si>
    <t>10mm钢化玻璃</t>
  </si>
  <si>
    <t>A029</t>
  </si>
  <si>
    <t>15mm钢化玻璃</t>
  </si>
  <si>
    <t>A030</t>
  </si>
  <si>
    <t>立体雕刻字</t>
  </si>
  <si>
    <t>雪弗板（PVC）</t>
  </si>
  <si>
    <t>A031</t>
  </si>
  <si>
    <t>泡沫</t>
  </si>
  <si>
    <t>A032</t>
  </si>
  <si>
    <t>不锈钢</t>
  </si>
  <si>
    <t>A033</t>
  </si>
  <si>
    <t>有机玻璃/亚克力</t>
  </si>
  <si>
    <t>A034</t>
  </si>
  <si>
    <t>木质油漆</t>
  </si>
  <si>
    <t>A035</t>
  </si>
  <si>
    <t>仿真草皮</t>
  </si>
  <si>
    <t>加密高仿真草皮，草高4cm以下，含异形切割封边</t>
  </si>
  <si>
    <t>A036</t>
  </si>
  <si>
    <t>LED发光灯带</t>
  </si>
  <si>
    <t>LED单色灯带，灯珠颗数60珠/米</t>
  </si>
  <si>
    <t>A037</t>
  </si>
  <si>
    <t>RGB灯带，含电线，变压器</t>
  </si>
  <si>
    <t>A038</t>
  </si>
  <si>
    <t>室内柔性灯带</t>
  </si>
  <si>
    <t>单线单彩</t>
  </si>
  <si>
    <t>A039</t>
  </si>
  <si>
    <t>双线双彩</t>
  </si>
  <si>
    <t>A040</t>
  </si>
  <si>
    <t>基础结构</t>
  </si>
  <si>
    <t>软膜天花</t>
  </si>
  <si>
    <t>软膜天花（含支撑）</t>
  </si>
  <si>
    <t>A041</t>
  </si>
  <si>
    <t>铁板底座</t>
  </si>
  <si>
    <t>A042</t>
  </si>
  <si>
    <t>底座配重，厚度5cm以内，含表面车贴装饰，侧封边</t>
  </si>
  <si>
    <t>A043</t>
  </si>
  <si>
    <t>立体字/灯箱/灯带</t>
  </si>
  <si>
    <t>门楣发光logo</t>
  </si>
  <si>
    <t>亚克力发光字／亚克力背衬底板</t>
  </si>
  <si>
    <t>组</t>
  </si>
  <si>
    <t>A044</t>
  </si>
  <si>
    <t>右侧墙体灯箱</t>
  </si>
  <si>
    <t>木质结构／软膜灯箱</t>
  </si>
  <si>
    <t>A045</t>
  </si>
  <si>
    <t>展具/展架</t>
  </si>
  <si>
    <t>油画架</t>
  </si>
  <si>
    <t>塑钢H架+画面0.6*0.9mh</t>
  </si>
  <si>
    <t>项</t>
  </si>
  <si>
    <t>A046</t>
  </si>
  <si>
    <t>展板</t>
  </si>
  <si>
    <t>0.6*0.9mh，包边
桁架结构绷黑白布</t>
  </si>
  <si>
    <t>A047</t>
  </si>
  <si>
    <t>木质结构裱写真布</t>
  </si>
  <si>
    <t>A048</t>
  </si>
  <si>
    <t>桁架结构绷写真布</t>
  </si>
  <si>
    <t>A049</t>
  </si>
  <si>
    <t>X展架</t>
  </si>
  <si>
    <t>铝合金支架，高光相纸四色喷绘画面；腹亮膜或亚膜0.6*1.6M</t>
  </si>
  <si>
    <t>A050</t>
  </si>
  <si>
    <t>易拉宝</t>
  </si>
  <si>
    <t>铝合金支架;高光像纸单面四色喷绘画面；覆亮膜或亚膜0.8*2M</t>
  </si>
  <si>
    <t>A051</t>
  </si>
  <si>
    <t>拉网展架</t>
  </si>
  <si>
    <t>铝型材架体，组合使用，3*4M</t>
  </si>
  <si>
    <t>A052</t>
  </si>
  <si>
    <t>丽屏展架</t>
  </si>
  <si>
    <t>铝合金展架，装拆方便；0.8*2M+双面KT板画面</t>
  </si>
  <si>
    <t>A053</t>
  </si>
  <si>
    <t>门型展架</t>
  </si>
  <si>
    <t>门形展架，0.8*1.8M，含稳定底座，含画面</t>
  </si>
  <si>
    <t>A054</t>
  </si>
  <si>
    <t>标准展位</t>
  </si>
  <si>
    <t>3*3（三面墙，喷绘背景图，制作+搭建）</t>
  </si>
  <si>
    <t>A055</t>
  </si>
  <si>
    <t>制作物</t>
  </si>
  <si>
    <t>接待台</t>
  </si>
  <si>
    <t>A056</t>
  </si>
  <si>
    <t>L型吧台</t>
  </si>
  <si>
    <t>木质结构／木纹贴饰面</t>
  </si>
  <si>
    <t>A057</t>
  </si>
  <si>
    <t>篷房</t>
  </si>
  <si>
    <t>15m*20m*4mH ,顶高6m（含照明）</t>
  </si>
  <si>
    <t>A058</t>
  </si>
  <si>
    <t>家具桌椅</t>
  </si>
  <si>
    <t>宴会椅</t>
  </si>
  <si>
    <t>A059</t>
  </si>
  <si>
    <t>吧椅</t>
  </si>
  <si>
    <t>A060</t>
  </si>
  <si>
    <t>单人面包凳</t>
  </si>
  <si>
    <t>A061</t>
  </si>
  <si>
    <t>三人面包凳</t>
  </si>
  <si>
    <t>A062</t>
  </si>
  <si>
    <t>露营椅</t>
  </si>
  <si>
    <t>A063</t>
  </si>
  <si>
    <t>露营桌</t>
  </si>
  <si>
    <t>90*60*45cm木纹，无品牌</t>
  </si>
  <si>
    <t>张</t>
  </si>
  <si>
    <t>A064</t>
  </si>
  <si>
    <t>椅子</t>
  </si>
  <si>
    <t>木制/铁艺</t>
  </si>
  <si>
    <t>A065</t>
  </si>
  <si>
    <t>沙发</t>
  </si>
  <si>
    <t>单人沙发</t>
  </si>
  <si>
    <t>A066</t>
  </si>
  <si>
    <t>双人沙发</t>
  </si>
  <si>
    <t>A067</t>
  </si>
  <si>
    <t>茶几</t>
  </si>
  <si>
    <t>单人茶几</t>
  </si>
  <si>
    <t>A068</t>
  </si>
  <si>
    <t>双人茶几</t>
  </si>
  <si>
    <t>A069</t>
  </si>
  <si>
    <t>酒桌</t>
  </si>
  <si>
    <t>鸡尾酒桌</t>
  </si>
  <si>
    <t>A070</t>
  </si>
  <si>
    <t>长桌</t>
  </si>
  <si>
    <t>木制长桌</t>
  </si>
  <si>
    <t>A071</t>
  </si>
  <si>
    <t>IBM长桌</t>
  </si>
  <si>
    <t>IBM长桌，180cm*60cm*75cm/120cm*60cm*75cm</t>
  </si>
  <si>
    <t>A072</t>
  </si>
  <si>
    <t>桌布</t>
  </si>
  <si>
    <t>桌布，尺寸配合长桌</t>
  </si>
  <si>
    <t>块</t>
  </si>
  <si>
    <t>A073</t>
  </si>
  <si>
    <t>方墩</t>
  </si>
  <si>
    <t>A074</t>
  </si>
  <si>
    <t>木质圆形洽谈桌</t>
  </si>
  <si>
    <t>木质桌面，直径60~80CM，</t>
  </si>
  <si>
    <t>A075</t>
  </si>
  <si>
    <t>玻璃圆形洽谈桌</t>
  </si>
  <si>
    <t>玻璃桌面，直径60~80CM</t>
  </si>
  <si>
    <t>A076</t>
  </si>
  <si>
    <t>长形玻璃洽谈桌</t>
  </si>
  <si>
    <t>玻璃桌面，直径120CM</t>
  </si>
  <si>
    <t>A077</t>
  </si>
  <si>
    <t>挂衣龙门架</t>
  </si>
  <si>
    <t>挂衣龙门架，含折旧维护费</t>
  </si>
  <si>
    <t>A078</t>
  </si>
  <si>
    <t>化妆镜</t>
  </si>
  <si>
    <t>带灯化妆镜</t>
  </si>
  <si>
    <t>A079</t>
  </si>
  <si>
    <t>全身镜</t>
  </si>
  <si>
    <t>A080</t>
  </si>
  <si>
    <t>挂烫机</t>
  </si>
  <si>
    <t>A081</t>
  </si>
  <si>
    <t>防护用品</t>
  </si>
  <si>
    <t>围挡</t>
  </si>
  <si>
    <t>铁马</t>
  </si>
  <si>
    <t>A082</t>
  </si>
  <si>
    <t>一米栏</t>
  </si>
  <si>
    <t>A083</t>
  </si>
  <si>
    <t>隔断，便携可移动隔断屏风</t>
  </si>
  <si>
    <t>A084</t>
  </si>
  <si>
    <t>压线板/过桥板</t>
  </si>
  <si>
    <t>铝合金压线板1m*2.5cm/1m*4cm</t>
  </si>
  <si>
    <t>A085</t>
  </si>
  <si>
    <t>橡胶压线板1m*25cm</t>
  </si>
  <si>
    <t>A086</t>
  </si>
  <si>
    <t>排插</t>
  </si>
  <si>
    <t>四位插，全长1.8米，品牌公牛或同等级别</t>
  </si>
  <si>
    <t>A087</t>
  </si>
  <si>
    <t>六位插，全长1.8米，品牌公牛或同等级别</t>
  </si>
  <si>
    <t>A088</t>
  </si>
  <si>
    <t>六位插，全长10米，品牌公牛或同等级别</t>
  </si>
  <si>
    <t>A089</t>
  </si>
  <si>
    <t>灯具</t>
  </si>
  <si>
    <t>长臂射灯</t>
  </si>
  <si>
    <t>A090</t>
  </si>
  <si>
    <t>金卤灯（100W标准）</t>
  </si>
  <si>
    <t>A091</t>
  </si>
  <si>
    <t>防水射灯/地灯</t>
  </si>
  <si>
    <t>A092</t>
  </si>
  <si>
    <t>顶部射灯</t>
  </si>
  <si>
    <t>A093</t>
  </si>
  <si>
    <t>LED长臂轨道灯</t>
  </si>
  <si>
    <t>堆头</t>
  </si>
  <si>
    <t>大堆头</t>
  </si>
  <si>
    <t>A095</t>
  </si>
  <si>
    <t>边长40cm，正立方，KT板写真</t>
  </si>
  <si>
    <t>A096</t>
  </si>
  <si>
    <t>小堆头</t>
  </si>
  <si>
    <t>边长10cm，正立方</t>
  </si>
  <si>
    <t>A097</t>
  </si>
  <si>
    <t>配套</t>
  </si>
  <si>
    <t>网络专线</t>
  </si>
  <si>
    <t>100M 联通/移动/电信专线 5个ip地址，以及施工费</t>
  </si>
  <si>
    <t>条</t>
  </si>
  <si>
    <t>A098</t>
  </si>
  <si>
    <t>8网聚合5G大基站</t>
  </si>
  <si>
    <t>台</t>
  </si>
  <si>
    <t>A099</t>
  </si>
  <si>
    <t>手持式探测仪</t>
  </si>
  <si>
    <t>把</t>
  </si>
  <si>
    <t>A100</t>
  </si>
  <si>
    <t>移动电瓶</t>
  </si>
  <si>
    <t>A101</t>
  </si>
  <si>
    <t>电箱电料</t>
  </si>
  <si>
    <t>电箱电缆灯具</t>
  </si>
  <si>
    <t>A102</t>
  </si>
  <si>
    <t>配电箱</t>
  </si>
  <si>
    <t>配电箱/控开</t>
  </si>
  <si>
    <t>A103</t>
  </si>
  <si>
    <t>发电机</t>
  </si>
  <si>
    <t>A104</t>
  </si>
  <si>
    <t>柴油发电车</t>
  </si>
  <si>
    <t>100kw发电车租赁，含燃油/运输/人员所有费用，12小时一个班</t>
  </si>
  <si>
    <t>班</t>
  </si>
  <si>
    <t>A105</t>
  </si>
  <si>
    <t>200kw发电车租赁，含燃油/运输/人员所有费用，12小时一个班</t>
  </si>
  <si>
    <t>A106</t>
  </si>
  <si>
    <t>300kw发电车租赁，含燃油/运输/人员所有费用，12小时一个班</t>
  </si>
  <si>
    <t>A107</t>
  </si>
  <si>
    <t>椎桶</t>
  </si>
  <si>
    <t>锥桶/雪糕筒/方椎/圆锥，PU橡胶，高70CM</t>
  </si>
  <si>
    <t>A108</t>
  </si>
  <si>
    <t>圆锥，塑料，高50CM</t>
  </si>
  <si>
    <t>搭建小计</t>
  </si>
  <si>
    <t>B001</t>
  </si>
  <si>
    <t>AV部分（音频）</t>
  </si>
  <si>
    <t>音箱</t>
  </si>
  <si>
    <t>主扩音箱</t>
  </si>
  <si>
    <t>双12寸线阵列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</si>
  <si>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</si>
  <si>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</si>
  <si>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</si>
  <si>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</si>
  <si>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</si>
  <si>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</si>
  <si>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</si>
  <si>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</si>
  <si>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</si>
  <si>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</si>
  <si>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</si>
  <si>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</si>
  <si>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</si>
  <si>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</si>
  <si>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</si>
  <si>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</si>
  <si>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</si>
  <si>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</si>
  <si>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</si>
  <si>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</si>
  <si>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</si>
  <si>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</si>
  <si>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</si>
  <si>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</si>
  <si>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</si>
  <si>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</si>
  <si>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</si>
  <si>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</si>
  <si>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</si>
  <si>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</si>
  <si>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</si>
  <si>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</si>
  <si>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</si>
  <si>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</si>
  <si>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</si>
  <si>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</si>
  <si>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</si>
  <si>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</si>
  <si>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</si>
  <si>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</si>
  <si>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</si>
  <si>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</si>
  <si>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</si>
  <si>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</si>
  <si>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</si>
  <si>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</si>
  <si>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</si>
  <si>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</si>
  <si>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</si>
  <si>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</si>
  <si>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</si>
  <si>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</si>
  <si>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</si>
  <si>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</si>
  <si>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</si>
  <si>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</si>
  <si>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</si>
  <si>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</si>
  <si>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</si>
  <si>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</si>
  <si>
    <t>B025</t>
  </si>
  <si>
    <t>YAMAHA MGP12X</t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</si>
  <si>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</si>
  <si>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</si>
  <si>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</si>
  <si>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</si>
  <si>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</si>
  <si>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</si>
  <si>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</si>
  <si>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</si>
  <si>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</si>
  <si>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</si>
  <si>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</si>
  <si>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</si>
  <si>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</si>
  <si>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</si>
  <si>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</si>
  <si>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</si>
  <si>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</si>
  <si>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</si>
  <si>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</si>
  <si>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</si>
  <si>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</si>
  <si>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</si>
  <si>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</si>
  <si>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</si>
  <si>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</si>
  <si>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</si>
  <si>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</si>
  <si>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</si>
  <si>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</si>
  <si>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</si>
  <si>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</si>
  <si>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</si>
  <si>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</si>
  <si>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</si>
  <si>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</si>
  <si>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</si>
  <si>
    <t>SONY UWP-D21</t>
  </si>
  <si>
    <t>B038</t>
  </si>
  <si>
    <t>无线领夹麦 SONY UWP-D11</t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</si>
  <si>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</si>
  <si>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</si>
  <si>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</si>
  <si>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</si>
  <si>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</si>
  <si>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</si>
  <si>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</si>
  <si>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</si>
  <si>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</si>
  <si>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</si>
  <si>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</si>
  <si>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</si>
  <si>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</si>
  <si>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</si>
  <si>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</si>
  <si>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</si>
  <si>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</si>
  <si>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</si>
  <si>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 xml:space="preserve">手动葫芦 Block/manual drive </t>
  </si>
  <si>
    <t>B046</t>
  </si>
  <si>
    <t>电动葫芦 Block/Electric</t>
  </si>
  <si>
    <t>B047</t>
  </si>
  <si>
    <t>灯光架</t>
  </si>
  <si>
    <t>追光灯架</t>
  </si>
  <si>
    <t>3M高追光灯架</t>
  </si>
  <si>
    <t>B048</t>
  </si>
  <si>
    <t>灯光设备</t>
  </si>
  <si>
    <t>基础舞台灯光</t>
  </si>
  <si>
    <t>追光灯</t>
  </si>
  <si>
    <t xml:space="preserve">1200W追光灯 </t>
  </si>
  <si>
    <t>B049</t>
  </si>
  <si>
    <t>2000W追光灯</t>
  </si>
  <si>
    <t>B050</t>
  </si>
  <si>
    <t xml:space="preserve">1500W追光灯 </t>
  </si>
  <si>
    <t>B051</t>
  </si>
  <si>
    <t xml:space="preserve">图案电脑灯 </t>
  </si>
  <si>
    <t xml:space="preserve">GTD-1500 H SPOT </t>
  </si>
  <si>
    <t>B052</t>
  </si>
  <si>
    <t>染色电脑灯</t>
  </si>
  <si>
    <t xml:space="preserve">GTD-1500 H WASH </t>
  </si>
  <si>
    <t>B053</t>
  </si>
  <si>
    <t>ROBE 1200 Automated Lights,spot - 1200 W</t>
  </si>
  <si>
    <t>B054</t>
  </si>
  <si>
    <t>电脑摇头切割灯</t>
  </si>
  <si>
    <t xml:space="preserve">GTD-1500 H PROFILE </t>
  </si>
  <si>
    <t>B055</t>
  </si>
  <si>
    <t>六眼观众灯</t>
  </si>
  <si>
    <t>Foldlight</t>
  </si>
  <si>
    <t>B056</t>
  </si>
  <si>
    <t>LED染色灯</t>
  </si>
  <si>
    <t xml:space="preserve">YG-321 LED PAR </t>
  </si>
  <si>
    <t>B057</t>
  </si>
  <si>
    <t xml:space="preserve"> Matin 54*3W LED Par </t>
  </si>
  <si>
    <t>B058</t>
  </si>
  <si>
    <t>切割电脑灯</t>
  </si>
  <si>
    <t xml:space="preserve">Terbly Spot V3000P </t>
  </si>
  <si>
    <t>B059</t>
  </si>
  <si>
    <t>切割电脑面光灯</t>
  </si>
  <si>
    <t>现场需要定点光，亮度可调</t>
  </si>
  <si>
    <t>B060</t>
  </si>
  <si>
    <t>图案电脑灯</t>
  </si>
  <si>
    <t xml:space="preserve"> JOLLY Spot 1200pf </t>
  </si>
  <si>
    <t>B061</t>
  </si>
  <si>
    <t xml:space="preserve">光束电脑灯 </t>
  </si>
  <si>
    <t xml:space="preserve">Terbly Beam PT320B  </t>
  </si>
  <si>
    <t>B062</t>
  </si>
  <si>
    <t>COB面光灯</t>
  </si>
  <si>
    <t>B063</t>
  </si>
  <si>
    <t>大蜂眼摇头LED灯</t>
  </si>
  <si>
    <t>砺时</t>
  </si>
  <si>
    <t>B064</t>
  </si>
  <si>
    <t>图案片</t>
  </si>
  <si>
    <t>LOGO片</t>
  </si>
  <si>
    <t>LOGO灯片（Glass）</t>
  </si>
  <si>
    <t>B065</t>
  </si>
  <si>
    <t>LOGO灯片（Metal）</t>
  </si>
  <si>
    <t>B066</t>
  </si>
  <si>
    <t>落地灯</t>
  </si>
  <si>
    <t>LED落地灯</t>
  </si>
  <si>
    <t>B067</t>
  </si>
  <si>
    <t>柔光灯</t>
  </si>
  <si>
    <t>B068</t>
  </si>
  <si>
    <t>灯光控制台</t>
  </si>
  <si>
    <t>灯控台周边设备</t>
  </si>
  <si>
    <t>配电柜</t>
  </si>
  <si>
    <t>RGB多通道直放配电系统</t>
  </si>
  <si>
    <t>B069</t>
  </si>
  <si>
    <t>大型数字调光台</t>
  </si>
  <si>
    <t xml:space="preserve">MA2-  ultra-light  LIGHTING  CONSOLE  </t>
  </si>
  <si>
    <t>B070</t>
  </si>
  <si>
    <t>硅箱</t>
  </si>
  <si>
    <t xml:space="preserve">FDL IMMER RACK12/24KW  </t>
  </si>
  <si>
    <t>B071</t>
  </si>
  <si>
    <t>面光-带遮飞</t>
  </si>
  <si>
    <t xml:space="preserve">ETC PAR </t>
  </si>
  <si>
    <t>B072</t>
  </si>
  <si>
    <t>主线缆</t>
  </si>
  <si>
    <t>灯光主线缆LIGHT CABLE</t>
  </si>
  <si>
    <t>B073</t>
  </si>
  <si>
    <t>AV部分（视频）</t>
  </si>
  <si>
    <t>LED显示/投影仪</t>
  </si>
  <si>
    <t>显示器</t>
  </si>
  <si>
    <t>60寸电视机，品牌创维或同级别</t>
  </si>
  <si>
    <t>B074</t>
  </si>
  <si>
    <t>65寸电视机，品牌创维或同级别</t>
  </si>
  <si>
    <t>B075</t>
  </si>
  <si>
    <t>70寸电视机，品牌创维或同级别</t>
  </si>
  <si>
    <t>B076</t>
  </si>
  <si>
    <t>80寸电视机，品牌创维或同级别</t>
  </si>
  <si>
    <t>B077</t>
  </si>
  <si>
    <t>LED显示屏</t>
  </si>
  <si>
    <t>室内LED显示屏</t>
  </si>
  <si>
    <t>室内P2高清LED屏幕</t>
  </si>
  <si>
    <t>B078</t>
  </si>
  <si>
    <t>室内P3高清LED屏幕</t>
  </si>
  <si>
    <t>B079</t>
  </si>
  <si>
    <t>室内P4高清LED屏幕</t>
  </si>
  <si>
    <t>B080</t>
  </si>
  <si>
    <t>室外LED显示屏</t>
  </si>
  <si>
    <t>室外P3高清LED屏幕</t>
  </si>
  <si>
    <t>B081</t>
  </si>
  <si>
    <t>室外P6高清LED屏幕</t>
  </si>
  <si>
    <t>B082</t>
  </si>
  <si>
    <t>显示控制设备</t>
  </si>
  <si>
    <t>视频周边设备</t>
  </si>
  <si>
    <t>高清DVI 分配器</t>
  </si>
  <si>
    <t>EXTRON DVI DA4 DISTRIBUTION AMPLIFIER</t>
  </si>
  <si>
    <t>B083</t>
  </si>
  <si>
    <t>LED视频处理器/视频处理器</t>
  </si>
  <si>
    <t>B084</t>
  </si>
  <si>
    <t>V3</t>
  </si>
  <si>
    <t>B085</t>
  </si>
  <si>
    <t>光祥562，含光纤系统</t>
  </si>
  <si>
    <t>B086</t>
  </si>
  <si>
    <t>点</t>
  </si>
  <si>
    <t xml:space="preserve"> BARCO Encore Controller  E2</t>
  </si>
  <si>
    <t>B087</t>
  </si>
  <si>
    <t>切换器（普通）/无缝切换器</t>
  </si>
  <si>
    <t xml:space="preserve">EXTRON </t>
  </si>
  <si>
    <t>B088</t>
  </si>
  <si>
    <t>多窗口切换器主机</t>
  </si>
  <si>
    <t>巴可EC200控台</t>
  </si>
  <si>
    <t>B089</t>
  </si>
  <si>
    <t>多窗口视频服务器</t>
  </si>
  <si>
    <t>巴可E2  4通道</t>
  </si>
  <si>
    <t>B090</t>
  </si>
  <si>
    <t>VP</t>
  </si>
  <si>
    <t>配合E2实现大屏幕多窗口切换</t>
  </si>
  <si>
    <t>B091</t>
  </si>
  <si>
    <t>频率转换器</t>
  </si>
  <si>
    <t xml:space="preserve">BARCO </t>
  </si>
  <si>
    <t>B092</t>
  </si>
  <si>
    <t xml:space="preserve">视频矩阵 </t>
  </si>
  <si>
    <t>画面拼接无缝拼接系统（通道）</t>
  </si>
  <si>
    <t>B093</t>
  </si>
  <si>
    <t>BARCO DVI 12*12含视频融合拼接融合播放器 Watchout</t>
  </si>
  <si>
    <t>B094</t>
  </si>
  <si>
    <t>视频控台</t>
  </si>
  <si>
    <t xml:space="preserve"> BARCO Encore Controller  EC50</t>
  </si>
  <si>
    <t>B095</t>
  </si>
  <si>
    <t>迈普视通 MIG-H8</t>
  </si>
  <si>
    <t>B096</t>
  </si>
  <si>
    <t>Hirender S3</t>
  </si>
  <si>
    <t>B097</t>
  </si>
  <si>
    <t>nova-C1</t>
  </si>
  <si>
    <t>B098</t>
  </si>
  <si>
    <t>国产品牌A6</t>
  </si>
  <si>
    <t>B099</t>
  </si>
  <si>
    <t>电压控制器</t>
  </si>
  <si>
    <t>B100</t>
  </si>
  <si>
    <t>电源直放箱</t>
  </si>
  <si>
    <t>FDL 6*6</t>
  </si>
  <si>
    <t>B101</t>
  </si>
  <si>
    <t>配件及接插件信号线一批</t>
  </si>
  <si>
    <t>批</t>
  </si>
  <si>
    <t>B102</t>
  </si>
  <si>
    <t>其他周边设备</t>
  </si>
  <si>
    <t>笔记本电脑及配件</t>
  </si>
  <si>
    <t>笔记本电脑</t>
  </si>
  <si>
    <t>Apple</t>
  </si>
  <si>
    <t>B103</t>
  </si>
  <si>
    <t>Lenovo</t>
  </si>
  <si>
    <t>B104</t>
  </si>
  <si>
    <t>外星人</t>
  </si>
  <si>
    <t>B105</t>
  </si>
  <si>
    <t>其他视频相关设备</t>
  </si>
  <si>
    <t>视频监视器</t>
  </si>
  <si>
    <t>B106</t>
  </si>
  <si>
    <t>无线翻页器</t>
  </si>
  <si>
    <t>无线翻页器/无线翻页笔</t>
  </si>
  <si>
    <t>B107</t>
  </si>
  <si>
    <t>提示器</t>
  </si>
  <si>
    <t>翻页提示器</t>
  </si>
  <si>
    <t>B108</t>
  </si>
  <si>
    <t>等离子电视/提词器</t>
  </si>
  <si>
    <t>55" 等离子电视/提词器</t>
  </si>
  <si>
    <t>B109</t>
  </si>
  <si>
    <t xml:space="preserve">电视  </t>
  </si>
  <si>
    <t>液晶电视，55寸</t>
  </si>
  <si>
    <t>B110</t>
  </si>
  <si>
    <t xml:space="preserve">电视架 </t>
  </si>
  <si>
    <t>铁架结构</t>
  </si>
  <si>
    <t>B111</t>
  </si>
  <si>
    <t>B112</t>
  </si>
  <si>
    <t>视频采集卡</t>
  </si>
  <si>
    <t>B113</t>
  </si>
  <si>
    <t>音频集采卡</t>
  </si>
  <si>
    <t>支持两路卡侬接口音频输入</t>
  </si>
  <si>
    <t>B114</t>
  </si>
  <si>
    <t>视频收声和出声转换器</t>
  </si>
  <si>
    <t>B115</t>
  </si>
  <si>
    <t>无线网络基站</t>
  </si>
  <si>
    <t>B116</t>
  </si>
  <si>
    <t>投影设备</t>
  </si>
  <si>
    <t>投影机</t>
  </si>
  <si>
    <t xml:space="preserve">5500流明投影机 </t>
  </si>
  <si>
    <t>三洋VM550</t>
  </si>
  <si>
    <t>B117</t>
  </si>
  <si>
    <t>5500流明投影机</t>
  </si>
  <si>
    <t>爱普生CB-2265U</t>
  </si>
  <si>
    <t>B118</t>
  </si>
  <si>
    <t>松下BW550C</t>
  </si>
  <si>
    <t>B119</t>
  </si>
  <si>
    <t>7000流明投影机</t>
  </si>
  <si>
    <t>松下PT-SLW85C</t>
  </si>
  <si>
    <t>B120</t>
  </si>
  <si>
    <t>爱普生CB-L730U</t>
  </si>
  <si>
    <t>B121</t>
  </si>
  <si>
    <t>10000流明投影</t>
  </si>
  <si>
    <t>三洋10000流明投影 SANYO Project 10001ANSI</t>
  </si>
  <si>
    <t>B122</t>
  </si>
  <si>
    <t>12000流明投影</t>
  </si>
  <si>
    <t>三洋12000流明投影 SANYO Project 12001ANSI</t>
  </si>
  <si>
    <t>B123</t>
  </si>
  <si>
    <t xml:space="preserve">15000流明投影 </t>
  </si>
  <si>
    <t>三洋15000流明投影 SANYO Project 15001ANSI</t>
  </si>
  <si>
    <t>B124</t>
  </si>
  <si>
    <t>15000流明投影</t>
  </si>
  <si>
    <t>巴可 15000流明投影 BARCO Project 15001ANSI</t>
  </si>
  <si>
    <t>B125</t>
  </si>
  <si>
    <t>20000流明投影</t>
  </si>
  <si>
    <t>巴可 20000流明投影 BARCO Project 20001ANSI</t>
  </si>
  <si>
    <t>B126</t>
  </si>
  <si>
    <t>投影幕</t>
  </si>
  <si>
    <t>120"投影幕/2.4m x 1.8m 120"</t>
  </si>
  <si>
    <t>B127</t>
  </si>
  <si>
    <t>150"投影幕/3.0m x 2.25m 150"</t>
  </si>
  <si>
    <t>B128</t>
  </si>
  <si>
    <t>180" 投影幕/3.6m x 2.7m 180"</t>
  </si>
  <si>
    <t>B129</t>
  </si>
  <si>
    <t>200" 投影幕/4.0m x 3.0m 200"</t>
  </si>
  <si>
    <t>B130</t>
  </si>
  <si>
    <t>250" 投影幕/4.8m x 3.6m 250"</t>
  </si>
  <si>
    <t>B131</t>
  </si>
  <si>
    <t>AV部分（直播）</t>
  </si>
  <si>
    <t>网络设备</t>
  </si>
  <si>
    <t>5G盒子</t>
  </si>
  <si>
    <t>备用网络</t>
  </si>
  <si>
    <t>B132</t>
  </si>
  <si>
    <t>导播讯道设备</t>
  </si>
  <si>
    <t>Panasonic P2HXP-600MC或相同档次
规格:高清摄像机（广播级摄像机，可做单机使用，假讯）</t>
  </si>
  <si>
    <t>台/天</t>
  </si>
  <si>
    <t>B133</t>
  </si>
  <si>
    <t>导播讯道设备（4讯起）</t>
  </si>
  <si>
    <t>Sony2580或相同档次
规格:高清摄像机（广播级讯道设备，不可做单机使用，真讯）</t>
  </si>
  <si>
    <t>B134</t>
  </si>
  <si>
    <t>1ME Panasonic AV-HS410，含监视器+线缆
规格:高清切换台（CCU讯道系统，以每讯道进行收费）</t>
  </si>
  <si>
    <t>B135</t>
  </si>
  <si>
    <t>导播讯道辅助设备</t>
  </si>
  <si>
    <t>Jimmy Dolly 轨道车</t>
  </si>
  <si>
    <t>B136</t>
  </si>
  <si>
    <t>斯坦尼康稳定器</t>
  </si>
  <si>
    <t>B137</t>
  </si>
  <si>
    <t>无线微波传输器30-80M</t>
  </si>
  <si>
    <t>B138</t>
  </si>
  <si>
    <t>云服务器</t>
  </si>
  <si>
    <t>主备信号切换系统</t>
  </si>
  <si>
    <t>B139</t>
  </si>
  <si>
    <t>采集设备</t>
  </si>
  <si>
    <t>sdi采集卡</t>
  </si>
  <si>
    <t>B140</t>
  </si>
  <si>
    <t>推流设备</t>
  </si>
  <si>
    <t>国产推流设备</t>
  </si>
  <si>
    <t>国产信号采集及编码上传设备</t>
  </si>
  <si>
    <t>B141</t>
  </si>
  <si>
    <t>进口推流设备</t>
  </si>
  <si>
    <t>进口信号采集及编码上传设备</t>
  </si>
  <si>
    <t>B142</t>
  </si>
  <si>
    <t>云导播推流地址</t>
  </si>
  <si>
    <t>用于多个国内推流地址</t>
  </si>
  <si>
    <t>B143</t>
  </si>
  <si>
    <t>信号转换器</t>
  </si>
  <si>
    <t>HDMI-SDI转换盒</t>
  </si>
  <si>
    <t>B144</t>
  </si>
  <si>
    <t>摇臂</t>
  </si>
  <si>
    <t>摇臂 6M（含轨道车）</t>
  </si>
  <si>
    <t>B145</t>
  </si>
  <si>
    <t>摇臂 8M（含轨道车）</t>
  </si>
  <si>
    <t>B146</t>
  </si>
  <si>
    <t>摇臂 10M（含轨道车）</t>
  </si>
  <si>
    <t>B147</t>
  </si>
  <si>
    <t>摇臂 12M（含轨道车）</t>
  </si>
  <si>
    <t>B148</t>
  </si>
  <si>
    <t>AV部分（特效）</t>
  </si>
  <si>
    <t>特效设备</t>
  </si>
  <si>
    <t>烟机/雾机</t>
  </si>
  <si>
    <t>B149</t>
  </si>
  <si>
    <t>泡泡机</t>
  </si>
  <si>
    <t>B150</t>
  </si>
  <si>
    <t>彩虹机</t>
  </si>
  <si>
    <t>品牌星火，大型气动彩虹机带6米管，DMX512控制</t>
  </si>
  <si>
    <t>B151</t>
  </si>
  <si>
    <t>AV部分（摄影摄像）</t>
  </si>
  <si>
    <t>摄像器材</t>
  </si>
  <si>
    <t>摄像机</t>
  </si>
  <si>
    <t>前级摄像机</t>
  </si>
  <si>
    <t>松下DVX200</t>
  </si>
  <si>
    <t>B152</t>
  </si>
  <si>
    <t>如影+索尼a73套装</t>
  </si>
  <si>
    <t>B153</t>
  </si>
  <si>
    <t>索尼X280</t>
  </si>
  <si>
    <t>B154</t>
  </si>
  <si>
    <t>索尼Z280</t>
  </si>
  <si>
    <t>B155</t>
  </si>
  <si>
    <t>直播机</t>
  </si>
  <si>
    <t>高清直播机</t>
  </si>
  <si>
    <t>台次/场</t>
  </si>
  <si>
    <t>B156</t>
  </si>
  <si>
    <t xml:space="preserve">专业DV摄像机 Digital video camera with camera crew </t>
  </si>
  <si>
    <t>B157</t>
  </si>
  <si>
    <t>专业Betacam摄像机 Betacam video camera with camera crew</t>
  </si>
  <si>
    <t>B158</t>
  </si>
  <si>
    <t xml:space="preserve">高清演播室摄像机 HD Camera </t>
  </si>
  <si>
    <t>B159</t>
  </si>
  <si>
    <t>录机</t>
  </si>
  <si>
    <t>高清录机 HDCAM  Recorder</t>
  </si>
  <si>
    <t>B160</t>
  </si>
  <si>
    <t>补光灯/面光灯</t>
  </si>
  <si>
    <t>B161</t>
  </si>
  <si>
    <t>灯光套件</t>
  </si>
  <si>
    <t>B162</t>
  </si>
  <si>
    <t>镜头</t>
  </si>
  <si>
    <t>长焦镜头</t>
  </si>
  <si>
    <t>长焦镜头 LENS 33X</t>
  </si>
  <si>
    <t>B163</t>
  </si>
  <si>
    <t xml:space="preserve">长焦镜头 LENS 40X </t>
  </si>
  <si>
    <t>B164</t>
  </si>
  <si>
    <t>4-6倍长焦镜头 4-6 double projection lens</t>
  </si>
  <si>
    <t>B165</t>
  </si>
  <si>
    <t>7倍长焦镜头 7 double projection lens</t>
  </si>
  <si>
    <t>B166</t>
  </si>
  <si>
    <t>0.8倍广角镜头 0.8 double projection lens</t>
  </si>
  <si>
    <t>B167</t>
  </si>
  <si>
    <t>1.2倍广角镜头 1.2 double projection lens</t>
  </si>
  <si>
    <t>B168</t>
  </si>
  <si>
    <t>广角镜头</t>
  </si>
  <si>
    <t xml:space="preserve">高清广角镜头 LENS HJ14e*4.3BIRS </t>
  </si>
  <si>
    <t>B169</t>
  </si>
  <si>
    <t>电影机</t>
  </si>
  <si>
    <t>纪录片级别电影机；电影机+镜头+监视器+跟机员</t>
  </si>
  <si>
    <t>FS7mark2</t>
  </si>
  <si>
    <t>B170</t>
  </si>
  <si>
    <t>C300mark3</t>
  </si>
  <si>
    <t>B171</t>
  </si>
  <si>
    <t>录像机</t>
  </si>
  <si>
    <t>B172</t>
  </si>
  <si>
    <t>单反</t>
  </si>
  <si>
    <t>全画幅单反</t>
  </si>
  <si>
    <t>AV小计</t>
  </si>
  <si>
    <t>C001</t>
  </si>
  <si>
    <t>物料部分</t>
  </si>
  <si>
    <t>印刷物料</t>
  </si>
  <si>
    <t>KT板</t>
  </si>
  <si>
    <t>KT板裱高清写真，含覆膜</t>
  </si>
  <si>
    <t>C002</t>
  </si>
  <si>
    <t>工作证</t>
  </si>
  <si>
    <t>8cm*12cm，PVC材质</t>
  </si>
  <si>
    <t>C003</t>
  </si>
  <si>
    <t>签到台卡</t>
  </si>
  <si>
    <t>亚克力材质，含画面</t>
  </si>
  <si>
    <t>C004</t>
  </si>
  <si>
    <t>桌牌</t>
  </si>
  <si>
    <t>亚克力A4桌牌</t>
  </si>
  <si>
    <t>C005</t>
  </si>
  <si>
    <t>嘉宾台卡</t>
  </si>
  <si>
    <t>三角会议牌</t>
  </si>
  <si>
    <t>C006</t>
  </si>
  <si>
    <t>信封</t>
  </si>
  <si>
    <t>定制信封</t>
  </si>
  <si>
    <t>C007</t>
  </si>
  <si>
    <t>常规信封</t>
  </si>
  <si>
    <t>C008</t>
  </si>
  <si>
    <t>logo贴纸</t>
  </si>
  <si>
    <t>10m圆形贴纸</t>
  </si>
  <si>
    <t>C009</t>
  </si>
  <si>
    <t>瓶贴</t>
  </si>
  <si>
    <t>定制瓶贴</t>
  </si>
  <si>
    <t>C010</t>
  </si>
  <si>
    <t>议程单</t>
  </si>
  <si>
    <t>A4铜版纸</t>
  </si>
  <si>
    <t>C011</t>
  </si>
  <si>
    <t>自助餐券</t>
  </si>
  <si>
    <t>C012</t>
  </si>
  <si>
    <t>晚宴餐券</t>
  </si>
  <si>
    <t>C013</t>
  </si>
  <si>
    <t>茶歇旗</t>
  </si>
  <si>
    <t>定制牙签旗logo，含异形</t>
  </si>
  <si>
    <t>C014</t>
  </si>
  <si>
    <t>定制咖啡杯套</t>
  </si>
  <si>
    <t>190g铜版纸对裱双面印刷，异形刀切</t>
  </si>
  <si>
    <t>C015</t>
  </si>
  <si>
    <t>臂纸</t>
  </si>
  <si>
    <t>定制臂纸</t>
  </si>
  <si>
    <t>C016</t>
  </si>
  <si>
    <t>日程单页</t>
  </si>
  <si>
    <t>C017</t>
  </si>
  <si>
    <t>停车券</t>
  </si>
  <si>
    <t>C018</t>
  </si>
  <si>
    <t>邀请函</t>
  </si>
  <si>
    <t>纸质邀请函</t>
  </si>
  <si>
    <t>C019</t>
  </si>
  <si>
    <t>主持人手卡</t>
  </si>
  <si>
    <t>相纸材质</t>
  </si>
  <si>
    <t>C020</t>
  </si>
  <si>
    <t>桌卡（三角折页）</t>
  </si>
  <si>
    <t>人名桌卡（三角折页），常规纸质200G铜板单面彩色打印21cm*10cm</t>
  </si>
  <si>
    <t>C021</t>
  </si>
  <si>
    <t>椅背贴</t>
  </si>
  <si>
    <t>相纸+背胶24*12cm</t>
  </si>
  <si>
    <t>C022</t>
  </si>
  <si>
    <t>站位号码贴</t>
  </si>
  <si>
    <t>不干胶模切</t>
  </si>
  <si>
    <t>C023</t>
  </si>
  <si>
    <t>菜单</t>
  </si>
  <si>
    <t>蛋壳纸彩色印刷折页</t>
  </si>
  <si>
    <t>C024</t>
  </si>
  <si>
    <t>横幅</t>
  </si>
  <si>
    <t>C025</t>
  </si>
  <si>
    <t>授牌</t>
  </si>
  <si>
    <t>简易授牌</t>
  </si>
  <si>
    <t>C026</t>
  </si>
  <si>
    <t>奖杯式授牌</t>
  </si>
  <si>
    <t>C027</t>
  </si>
  <si>
    <t>写真网络布</t>
  </si>
  <si>
    <t>3.2m宽幅，白色材质+无味（环保）油墨</t>
  </si>
  <si>
    <t>C028</t>
  </si>
  <si>
    <t>5m宽幅，白色材质+无味（环保）油墨</t>
  </si>
  <si>
    <t>C029</t>
  </si>
  <si>
    <t>写真</t>
  </si>
  <si>
    <t>125g背胶写真+覆膜+背胶</t>
  </si>
  <si>
    <t>C030</t>
  </si>
  <si>
    <t>125g可转移背胶+覆膜</t>
  </si>
  <si>
    <t>C031</t>
  </si>
  <si>
    <t>125g照相纸写真+覆膜+背胶</t>
  </si>
  <si>
    <t>C032</t>
  </si>
  <si>
    <t>车贴写真</t>
  </si>
  <si>
    <t>175g车贴写真</t>
  </si>
  <si>
    <t>C033</t>
  </si>
  <si>
    <t>地贴写真</t>
  </si>
  <si>
    <t>3M进口加厚地贴</t>
  </si>
  <si>
    <t>C034</t>
  </si>
  <si>
    <t>宝丽布写真喷绘</t>
  </si>
  <si>
    <t>3.2m宽幅，黑底材质+无味（环保）油墨</t>
  </si>
  <si>
    <t>C035</t>
  </si>
  <si>
    <t>5m宽幅，黑底材质+无味（环保）油墨</t>
  </si>
  <si>
    <t>C036</t>
  </si>
  <si>
    <t>刀刮布写真喷绘</t>
  </si>
  <si>
    <t>3.2m宽幅，刀刮布+无味（环保）油墨</t>
  </si>
  <si>
    <t>C037</t>
  </si>
  <si>
    <t>C038</t>
  </si>
  <si>
    <t>热转印布</t>
  </si>
  <si>
    <t>3.2m宽幅，白底材质</t>
  </si>
  <si>
    <t>C039</t>
  </si>
  <si>
    <t>常规物料</t>
  </si>
  <si>
    <t>讲台贴</t>
  </si>
  <si>
    <t>非标品，一事一议</t>
  </si>
  <si>
    <t>C040</t>
  </si>
  <si>
    <t>麦套</t>
  </si>
  <si>
    <t>亚克力材质</t>
  </si>
  <si>
    <t>C041</t>
  </si>
  <si>
    <t>签到笔</t>
  </si>
  <si>
    <t>油漆笔</t>
  </si>
  <si>
    <t>盒</t>
  </si>
  <si>
    <t>C042</t>
  </si>
  <si>
    <t>马克笔</t>
  </si>
  <si>
    <t>C043</t>
  </si>
  <si>
    <t>手举牌</t>
  </si>
  <si>
    <t>KT板异型雕刻，表面贴写真，宽40cm高30cm（非标品，一事一议）</t>
  </si>
  <si>
    <t>C044</t>
  </si>
  <si>
    <t>敲钟台logo板</t>
  </si>
  <si>
    <t>KT板（非标品，一事一议）</t>
  </si>
  <si>
    <t>C045</t>
  </si>
  <si>
    <t>喷花包裹画面</t>
  </si>
  <si>
    <t>写真模切</t>
  </si>
  <si>
    <t>C046</t>
  </si>
  <si>
    <t>台花</t>
  </si>
  <si>
    <t>演讲台花</t>
  </si>
  <si>
    <t>C047</t>
  </si>
  <si>
    <t>雨衣</t>
  </si>
  <si>
    <t>C048</t>
  </si>
  <si>
    <t>打印机</t>
  </si>
  <si>
    <t>黑白打印复印一体机</t>
  </si>
  <si>
    <t>C049</t>
  </si>
  <si>
    <t>白板</t>
  </si>
  <si>
    <t>得力(deli)高端顶配系列支架式白板120*90cm H型</t>
  </si>
  <si>
    <t>C050</t>
  </si>
  <si>
    <t>手环</t>
  </si>
  <si>
    <t>塑料手环</t>
  </si>
  <si>
    <t>C051</t>
  </si>
  <si>
    <t>抽奖箱</t>
  </si>
  <si>
    <t>KT板裱写真，成品30*30*30cm，顶部圆孔</t>
  </si>
  <si>
    <t>C052</t>
  </si>
  <si>
    <t>小型道旗</t>
  </si>
  <si>
    <t>高度3米，铝型材旗杆，配水座，旗帜布热转印旗面，旗面规格1*0.5米</t>
  </si>
  <si>
    <t>C053</t>
  </si>
  <si>
    <t>中型道旗</t>
  </si>
  <si>
    <t>旗杆5米高，铝合金，注水底座道旗，喷绘旗帜布画面</t>
  </si>
  <si>
    <t>C054</t>
  </si>
  <si>
    <t>礼品</t>
  </si>
  <si>
    <t>礼品袋</t>
  </si>
  <si>
    <t>白卡纸，彩印logo</t>
  </si>
  <si>
    <t>C055</t>
  </si>
  <si>
    <t>伴手礼采购</t>
  </si>
  <si>
    <t>伴手礼采购，一事一议</t>
  </si>
  <si>
    <t>据实结算</t>
  </si>
  <si>
    <t>物料小计</t>
  </si>
  <si>
    <t>D001</t>
  </si>
  <si>
    <t>第三方人员及服务</t>
  </si>
  <si>
    <t>其他专业人员</t>
  </si>
  <si>
    <t>礼仪小姐</t>
  </si>
  <si>
    <t>身高165~170CM以上，含交通餐补，含面试及彩排费用</t>
  </si>
  <si>
    <t>人/天</t>
  </si>
  <si>
    <t>D002</t>
  </si>
  <si>
    <t>速记人员</t>
  </si>
  <si>
    <t>4小时一场，有专业速记证书</t>
  </si>
  <si>
    <t>人/场</t>
  </si>
  <si>
    <t>D003</t>
  </si>
  <si>
    <t>化妆师</t>
  </si>
  <si>
    <t>活动现场用化妆及头饰造型</t>
  </si>
  <si>
    <t>D004</t>
  </si>
  <si>
    <t>化妆助理</t>
  </si>
  <si>
    <t>在化妆人数每超过4人时， 需要一位化妆助理</t>
  </si>
  <si>
    <t>D005</t>
  </si>
  <si>
    <t>造型师</t>
  </si>
  <si>
    <t>服装造型设计</t>
  </si>
  <si>
    <t>D006</t>
  </si>
  <si>
    <t>演讲培训师</t>
  </si>
  <si>
    <t>演讲培训师劳务费，3小时/场，含课程设计辅导交通差旅费</t>
  </si>
  <si>
    <t>场</t>
  </si>
  <si>
    <t>D007</t>
  </si>
  <si>
    <t>现场剪辑师</t>
  </si>
  <si>
    <t>现场驻场剪辑师，活动花絮剪辑</t>
  </si>
  <si>
    <t>D008</t>
  </si>
  <si>
    <t>导演</t>
  </si>
  <si>
    <t>节目内容总控，彩排及现场流程把控（含住宿交通餐补）</t>
  </si>
  <si>
    <t>按彩排现场计算，日常项目开会不计入收费天数。</t>
  </si>
  <si>
    <t>D009</t>
  </si>
  <si>
    <t>制片</t>
  </si>
  <si>
    <t>综合项目拍摄 涉及现场制片和对接统筹（含住宿交通餐补）</t>
  </si>
  <si>
    <t>D010</t>
  </si>
  <si>
    <t>编导</t>
  </si>
  <si>
    <t>节目内容策划 创意 执行品质（含住宿交通餐补）</t>
  </si>
  <si>
    <t>D011</t>
  </si>
  <si>
    <t>主持人</t>
  </si>
  <si>
    <t>2年以上主持经验，普通商演活动主持，8小时含普通礼服</t>
  </si>
  <si>
    <t>D012</t>
  </si>
  <si>
    <t>3年以上主持经验，县区卫视级别主持人，8小时含普通礼服</t>
  </si>
  <si>
    <t>D013</t>
  </si>
  <si>
    <t>5年以上主持经验，省级卫视主持人级别，8小时含普通礼服</t>
  </si>
  <si>
    <t>D014</t>
  </si>
  <si>
    <t>安保</t>
  </si>
  <si>
    <t>现场安全及维持秩序</t>
  </si>
  <si>
    <t>D015</t>
  </si>
  <si>
    <t>BD项目经理</t>
  </si>
  <si>
    <t>BD项目全流程统筹/把控（含住宿交通餐补）</t>
  </si>
  <si>
    <t>D016</t>
  </si>
  <si>
    <t>活动督导</t>
  </si>
  <si>
    <t>活动协调管控，负责兼职人员培训及现场工作质量（含住宿交通餐补）</t>
  </si>
  <si>
    <t>D017</t>
  </si>
  <si>
    <t>兼职人员</t>
  </si>
  <si>
    <t>运营人员，10小时工作时间，含面试及彩排费用（含住宿交通餐补）</t>
  </si>
  <si>
    <t>D018</t>
  </si>
  <si>
    <t>力工</t>
  </si>
  <si>
    <t>搭建人工劳务费，含补贴</t>
  </si>
  <si>
    <t>D019</t>
  </si>
  <si>
    <t>高空作业人员</t>
  </si>
  <si>
    <t>高空作业劳务费，含交通餐补</t>
  </si>
  <si>
    <t>D020</t>
  </si>
  <si>
    <t>高空作业花艺师</t>
  </si>
  <si>
    <t>拥有高空作业和花艺师双证，含交通餐补</t>
  </si>
  <si>
    <t>D021</t>
  </si>
  <si>
    <t>花艺师</t>
  </si>
  <si>
    <t>花艺师，含交通餐补</t>
  </si>
  <si>
    <t>D022</t>
  </si>
  <si>
    <t>咖啡师</t>
  </si>
  <si>
    <t>咖啡师，含咖啡机器材料，含交通餐补</t>
  </si>
  <si>
    <t>D023</t>
  </si>
  <si>
    <t>调酒师</t>
  </si>
  <si>
    <t>持调酒师中级证书</t>
  </si>
  <si>
    <t>D024</t>
  </si>
  <si>
    <t>手艺人</t>
  </si>
  <si>
    <t>棉花糖/剪纸/糖画/星盘占卜/塔罗占卜等手艺人</t>
  </si>
  <si>
    <t>D025</t>
  </si>
  <si>
    <t>漫画速写</t>
  </si>
  <si>
    <t>D026</t>
  </si>
  <si>
    <t>演职人员</t>
  </si>
  <si>
    <t>外籍DJ</t>
  </si>
  <si>
    <t>DJ劳务费+设备，彩排按0.5天算（含住宿交通餐补）</t>
  </si>
  <si>
    <t>D027</t>
  </si>
  <si>
    <t>中国籍DJ</t>
  </si>
  <si>
    <t>D028</t>
  </si>
  <si>
    <t>乐手</t>
  </si>
  <si>
    <t>劳务费+设备，彩排按0.5天算（含住宿交通餐补）</t>
  </si>
  <si>
    <t>D029</t>
  </si>
  <si>
    <t>高级乐手</t>
  </si>
  <si>
    <t>D030</t>
  </si>
  <si>
    <t>舞蹈演员</t>
  </si>
  <si>
    <t>劳务费，彩排按0.5天算（含住宿交通餐补）</t>
  </si>
  <si>
    <t>D031</t>
  </si>
  <si>
    <t>模特</t>
  </si>
  <si>
    <t>3年以上工作经验中国籍模特劳务费，女模170cm以上，男模180cm以上。彩排按0.5天算（含住宿交通餐补）</t>
  </si>
  <si>
    <t>D032</t>
  </si>
  <si>
    <t>3年以上工作经验外籍模特劳务费，女模170cm以上，男模180cm以上。彩排按0.5天算（含住宿交通餐补）</t>
  </si>
  <si>
    <t>D033</t>
  </si>
  <si>
    <t>摄影摄像人员</t>
  </si>
  <si>
    <t>高级摄像师</t>
  </si>
  <si>
    <t>5年以上经验人员劳务费，彩排按0.5天算（含住宿交通餐补）</t>
  </si>
  <si>
    <t>D034</t>
  </si>
  <si>
    <t>中级摄像师</t>
  </si>
  <si>
    <t>3年以上经验人员劳务费，彩排按0.5天算（含住宿交通餐补）</t>
  </si>
  <si>
    <t>D035</t>
  </si>
  <si>
    <t>初级摄像师</t>
  </si>
  <si>
    <t>1年以上经验人员劳务费，彩排按0.5天算（含住宿交通餐补）</t>
  </si>
  <si>
    <t>D036</t>
  </si>
  <si>
    <t>航拍摄像师</t>
  </si>
  <si>
    <t>3年以上经验人员劳务费+设备费用，彩排按0.5天算（含住宿交通餐补）</t>
  </si>
  <si>
    <t>D037</t>
  </si>
  <si>
    <t>直播云相册（人员+设备+实时图片上传+后台修图）</t>
  </si>
  <si>
    <t>D038</t>
  </si>
  <si>
    <t>灯光师</t>
  </si>
  <si>
    <t>拍摄/直播打光师劳务费，彩排按0.5天算（含住宿交通餐补）</t>
  </si>
  <si>
    <t>D039</t>
  </si>
  <si>
    <t>AV相关人员</t>
  </si>
  <si>
    <t>字幕机技术人员</t>
  </si>
  <si>
    <t>人员劳务费+字幕机设备，彩排按0.5天算（含住宿交通餐补）</t>
  </si>
  <si>
    <t>D040</t>
  </si>
  <si>
    <t>导播师</t>
  </si>
  <si>
    <t>直播导播，3年以上经验，彩排按0.5天算（含住宿交通餐补）</t>
  </si>
  <si>
    <t>D041</t>
  </si>
  <si>
    <t>控台技术</t>
  </si>
  <si>
    <t>直播导播场控，2年以上经验，彩排按0.5天算（含住宿交通餐补）</t>
  </si>
  <si>
    <t>D042</t>
  </si>
  <si>
    <t>直播场务</t>
  </si>
  <si>
    <t>现场设备、道具工作人员</t>
  </si>
  <si>
    <t>D043</t>
  </si>
  <si>
    <t>直播推流技术人员</t>
  </si>
  <si>
    <t>3年以上经验人员劳务费，负责活动当日推流操作及保障，彩排按0.5天算（含住宿交通餐补）</t>
  </si>
  <si>
    <t>D044</t>
  </si>
  <si>
    <t>收音师</t>
  </si>
  <si>
    <t>专业录音师，5年以上经验劳务费。负责调音台声控。（含住宿交通餐补）</t>
  </si>
  <si>
    <t>D045</t>
  </si>
  <si>
    <t>keyboard</t>
  </si>
  <si>
    <t>D046</t>
  </si>
  <si>
    <t>灯光/音频/视频/舞美技术人员</t>
  </si>
  <si>
    <t>人员劳务费，彩排按0.5天算（含住宿交通餐补）</t>
  </si>
  <si>
    <t>设备搭建人工</t>
  </si>
  <si>
    <t>力工，含餐补</t>
  </si>
  <si>
    <t>D048</t>
  </si>
  <si>
    <t>网络维护工程师</t>
  </si>
  <si>
    <t xml:space="preserve">具有CCNA或同等级网络资格认证 </t>
  </si>
  <si>
    <t>D049</t>
  </si>
  <si>
    <t>运输</t>
  </si>
  <si>
    <t>市内运输</t>
  </si>
  <si>
    <t>面包车</t>
  </si>
  <si>
    <t>车次</t>
  </si>
  <si>
    <t>D050</t>
  </si>
  <si>
    <t>厢式小货车</t>
  </si>
  <si>
    <t>D051</t>
  </si>
  <si>
    <t>9米货车</t>
  </si>
  <si>
    <t>D052</t>
  </si>
  <si>
    <t>金杯车运输</t>
  </si>
  <si>
    <t>4.2米厢式货车</t>
  </si>
  <si>
    <t>D054</t>
  </si>
  <si>
    <t>6米厢式货车</t>
  </si>
  <si>
    <t>D055</t>
  </si>
  <si>
    <t>7.2米货车（非限行时间行驶）</t>
  </si>
  <si>
    <t>D056</t>
  </si>
  <si>
    <t>9.6米货车（非限行时间行驶）</t>
  </si>
  <si>
    <t>D057</t>
  </si>
  <si>
    <t>12米货车（非限行时间行驶）</t>
  </si>
  <si>
    <t>D058</t>
  </si>
  <si>
    <t>17.5米货车（非限行时间行驶）</t>
  </si>
  <si>
    <t>D059</t>
  </si>
  <si>
    <t>长途运输</t>
  </si>
  <si>
    <t>9米货车跨城运输，过路费按实际结算</t>
  </si>
  <si>
    <t>每车每公里</t>
  </si>
  <si>
    <t>D060</t>
  </si>
  <si>
    <t>14米货车跨城运输，过路费按实际结算</t>
  </si>
  <si>
    <t>D061</t>
  </si>
  <si>
    <t>17米货车跨城运输，过路费按实际结算</t>
  </si>
  <si>
    <t>D062</t>
  </si>
  <si>
    <t>起重机</t>
  </si>
  <si>
    <t>安装设备</t>
  </si>
  <si>
    <t>16吨，臂长30米</t>
  </si>
  <si>
    <t>D063</t>
  </si>
  <si>
    <t>25吨，臂长40米</t>
  </si>
  <si>
    <t>D064</t>
  </si>
  <si>
    <t>叉车</t>
  </si>
  <si>
    <t>普通3吨叉车</t>
  </si>
  <si>
    <t>D065</t>
  </si>
  <si>
    <t>升降机</t>
  </si>
  <si>
    <t>商业渠道租赁，不含场地指定渠道</t>
  </si>
  <si>
    <t>D066</t>
  </si>
  <si>
    <t>接待车辆</t>
  </si>
  <si>
    <t>GL8（8小时/100km），超时或超公里数另算</t>
  </si>
  <si>
    <t>每车每天</t>
  </si>
  <si>
    <t>D067</t>
  </si>
  <si>
    <t>豪华轿车-奥迪A6（8小时/100km），超时或超公里数另算</t>
  </si>
  <si>
    <t>D068</t>
  </si>
  <si>
    <t>中型车-考斯特（8小时/100km），超时或超公里数另算</t>
  </si>
  <si>
    <t>D069</t>
  </si>
  <si>
    <t>50人大巴车（8小时/100km），超时或超公里数另算</t>
  </si>
  <si>
    <t>D070</t>
  </si>
  <si>
    <t>超公里</t>
  </si>
  <si>
    <t>元/公里</t>
  </si>
  <si>
    <t>D071</t>
  </si>
  <si>
    <t>超时</t>
  </si>
  <si>
    <t>元/小时</t>
  </si>
  <si>
    <t>D072</t>
  </si>
  <si>
    <t>据实结算类</t>
  </si>
  <si>
    <t>一线住宿</t>
  </si>
  <si>
    <t>一线城市北、上、广、深，不得超过500/间/晚</t>
  </si>
  <si>
    <t>人</t>
  </si>
  <si>
    <t>D073</t>
  </si>
  <si>
    <t>二、三线住宿</t>
  </si>
  <si>
    <t>二、三线城市，不得超过400/间/晚</t>
  </si>
  <si>
    <t>D074</t>
  </si>
  <si>
    <t>执行人员餐费</t>
  </si>
  <si>
    <t>供应商人员餐费</t>
  </si>
  <si>
    <t>D075</t>
  </si>
  <si>
    <t>系统</t>
  </si>
  <si>
    <t>电子签到系统</t>
  </si>
  <si>
    <t>包含签到系统、机器、技术人员等整套设备</t>
  </si>
  <si>
    <t>D076</t>
  </si>
  <si>
    <t>执行人员交通</t>
  </si>
  <si>
    <t>供应商人员交通费</t>
  </si>
  <si>
    <t>D077</t>
  </si>
  <si>
    <t>页面开发</t>
  </si>
  <si>
    <t>非标，一事一议</t>
  </si>
  <si>
    <t>D078</t>
  </si>
  <si>
    <t>保险报批</t>
  </si>
  <si>
    <t>活动保险报批；非标，据实结算</t>
  </si>
  <si>
    <t>D079</t>
  </si>
  <si>
    <t>活动报批</t>
  </si>
  <si>
    <t>非标，据实结算</t>
  </si>
  <si>
    <t>D080</t>
  </si>
  <si>
    <t>消电检</t>
  </si>
  <si>
    <t>第三方人员及服务小计</t>
  </si>
  <si>
    <t>E001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</si>
  <si>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</si>
  <si>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</si>
  <si>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</si>
  <si>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</si>
  <si>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</si>
  <si>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E002</t>
  </si>
  <si>
    <t>调色</t>
  </si>
  <si>
    <t>Film Master/Baselight(软件名称）</t>
  </si>
  <si>
    <t>E003</t>
  </si>
  <si>
    <t>剪辑</t>
  </si>
  <si>
    <t>Flame/Nuke/AE（软件名称）</t>
  </si>
  <si>
    <t>分钟</t>
  </si>
  <si>
    <t>E004</t>
  </si>
  <si>
    <t>Final Cut Pro/Premiere（软件名称）</t>
  </si>
  <si>
    <t>E005</t>
  </si>
  <si>
    <t>三条15秒金句快剪</t>
  </si>
  <si>
    <t>E006</t>
  </si>
  <si>
    <t>一条5分钟以内花絮剪辑</t>
  </si>
  <si>
    <t>E007</t>
  </si>
  <si>
    <t>音效</t>
  </si>
  <si>
    <t>配音</t>
  </si>
  <si>
    <t>E008</t>
  </si>
  <si>
    <t>购买版权的通用音乐 非原创</t>
  </si>
  <si>
    <t>E009</t>
  </si>
  <si>
    <t>混音</t>
  </si>
  <si>
    <t>E010</t>
  </si>
  <si>
    <t>3D视频制作</t>
  </si>
  <si>
    <t>分镜设计</t>
  </si>
  <si>
    <t>根据需求进行分镜设计</t>
  </si>
  <si>
    <t>E011</t>
  </si>
  <si>
    <t>建模</t>
  </si>
  <si>
    <t>模型建立</t>
  </si>
  <si>
    <t>E012</t>
  </si>
  <si>
    <t>场景</t>
  </si>
  <si>
    <t>场景建模</t>
  </si>
  <si>
    <t>E013</t>
  </si>
  <si>
    <t>渲染</t>
  </si>
  <si>
    <t>E014</t>
  </si>
  <si>
    <t>E015</t>
  </si>
  <si>
    <t>特效</t>
  </si>
  <si>
    <t>比如一个产品和水特效3D</t>
  </si>
  <si>
    <t>E016</t>
  </si>
  <si>
    <t>美术指导</t>
  </si>
  <si>
    <t>行片美术、行片案例、 资历在5年以上</t>
  </si>
  <si>
    <t>E017</t>
  </si>
  <si>
    <t>开场视频</t>
  </si>
  <si>
    <t>现有素材剪辑，不包含拍摄，Opening Video 90秒~120秒，含vo</t>
  </si>
  <si>
    <t>E018</t>
  </si>
  <si>
    <t>小视频</t>
  </si>
  <si>
    <t>15秒，延时设备拍摄+剪辑</t>
  </si>
  <si>
    <t>E019</t>
  </si>
  <si>
    <t>动画制作</t>
  </si>
  <si>
    <t>MG动画制作</t>
  </si>
  <si>
    <t>制作分镜设计</t>
  </si>
  <si>
    <t>根据文案进行分镜设计</t>
  </si>
  <si>
    <t>E020</t>
  </si>
  <si>
    <t>制作合成</t>
  </si>
  <si>
    <t>动画制作及合成</t>
  </si>
  <si>
    <t>E021</t>
  </si>
  <si>
    <t>E022</t>
  </si>
  <si>
    <t>E023</t>
  </si>
  <si>
    <t>E024</t>
  </si>
  <si>
    <t>E025</t>
  </si>
  <si>
    <t>AE动画制作</t>
  </si>
  <si>
    <t>E026</t>
  </si>
  <si>
    <t>E027</t>
  </si>
  <si>
    <t>E028</t>
  </si>
  <si>
    <t>剪辑精剪</t>
  </si>
  <si>
    <t>E029</t>
  </si>
  <si>
    <t>剪辑粗剪</t>
  </si>
  <si>
    <t>E030</t>
  </si>
  <si>
    <t>E031</t>
  </si>
  <si>
    <t>E032</t>
  </si>
  <si>
    <t>E033</t>
  </si>
  <si>
    <t>平面设计制作</t>
  </si>
  <si>
    <t>keynote设计制作</t>
  </si>
  <si>
    <t>大会使用的keynote演示（复杂），要求有创意，有设计感，有较复杂的交互形式。包括内容梳理。</t>
  </si>
  <si>
    <t>页</t>
  </si>
  <si>
    <t>E034</t>
  </si>
  <si>
    <t>大会使用的keynote演示（复杂）有简单设计要求，有简单的视频或其他形式的交互形式。不包括内容梳理</t>
  </si>
  <si>
    <t>E035</t>
  </si>
  <si>
    <t>大会使用的keynote演示（简单）要求简单文字或图片排版</t>
  </si>
  <si>
    <t>E036</t>
  </si>
  <si>
    <t>电子请柬设计制作</t>
  </si>
  <si>
    <t>电子请柬设计制作-HTML，画面依据主视觉延展设计</t>
  </si>
  <si>
    <t>E037</t>
  </si>
  <si>
    <t>电子请柬设计制作-图片，画面依据主视觉延展设计</t>
  </si>
  <si>
    <t>E038</t>
  </si>
  <si>
    <t>电子请柬设计制作-图片，画面重新设计，不延展主视觉</t>
  </si>
  <si>
    <t>E039</t>
  </si>
  <si>
    <t>H5制作</t>
  </si>
  <si>
    <t>展示类H5</t>
  </si>
  <si>
    <t>低档，纯翻页不含交互，根据客户需求对现有设计素材进行基础编辑，不超过10页，基于BlueMP的模板生成。</t>
  </si>
  <si>
    <t>E040</t>
  </si>
  <si>
    <t>中档，纯翻页不含交互，根据客户需求为H5设计普通图片物料，不超过10页。</t>
  </si>
  <si>
    <t>E041</t>
  </si>
  <si>
    <t>高档，纯翻页不含交互，根据客户需求为H5设计简单手绘物料，不超过10页。</t>
  </si>
  <si>
    <t>E042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</si>
  <si>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</si>
  <si>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</si>
  <si>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E043</t>
  </si>
  <si>
    <t>中档，有交互模板类H5开发费用，基于模板实现交互功能，不包括传感器类，不包含设计费用。</t>
  </si>
  <si>
    <t>E044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</si>
  <si>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</si>
  <si>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</si>
  <si>
    <t>1、表中单价为限高价，单价不可超过限高价；</t>
  </si>
  <si>
    <t>2、填写需要使用条目的数量及展期；</t>
  </si>
  <si>
    <t>3、所有项合计于项目报价单汇总页中填写。</t>
  </si>
  <si>
    <t>个</t>
    <phoneticPr fontId="27" type="noConversion"/>
  </si>
  <si>
    <t>张</t>
    <phoneticPr fontId="27" type="noConversion"/>
  </si>
  <si>
    <t>平米</t>
    <phoneticPr fontId="27" type="noConversion"/>
  </si>
  <si>
    <t>边长40cm，正立方，300G灰卡，A9加强坑纸，过光胶，裱，4C印刷。堆头盖及底独立印刷及包装。</t>
    <phoneticPr fontId="27" type="noConversion"/>
  </si>
  <si>
    <t>组</t>
    <phoneticPr fontId="27" type="noConversion"/>
  </si>
  <si>
    <t>A094</t>
    <phoneticPr fontId="27" type="noConversion"/>
  </si>
  <si>
    <t>信封</t>
    <phoneticPr fontId="27" type="noConversion"/>
  </si>
  <si>
    <t>D053</t>
    <phoneticPr fontId="27" type="noConversion"/>
  </si>
  <si>
    <t>底座配重，厚度5cm以内，表面无装饰，无侧封边</t>
    <phoneticPr fontId="27" type="noConversion"/>
  </si>
  <si>
    <t>钢管调节地台，配车展舞台面板，奥克坦姆
规格:调节脚地台（腿和面板一整套）</t>
    <phoneticPr fontId="27" type="noConversion"/>
  </si>
  <si>
    <t>常规烤漆，木制台面，含锁及电，1500mm*1100mm</t>
    <phoneticPr fontId="27" type="noConversion"/>
  </si>
  <si>
    <t>折叠露营椅，无品牌</t>
    <phoneticPr fontId="27" type="noConversion"/>
  </si>
  <si>
    <t>直播云相册</t>
    <phoneticPr fontId="27" type="noConversion"/>
  </si>
  <si>
    <t>5m宽幅，刀刮布+无味（环保）油墨</t>
    <phoneticPr fontId="27" type="noConversion"/>
  </si>
  <si>
    <t>自定义物料</t>
    <phoneticPr fontId="27" type="noConversion"/>
  </si>
  <si>
    <t>2024小红书&amp;AWE「家生活专项」</t>
    <phoneticPr fontId="27" type="noConversion"/>
  </si>
  <si>
    <t>2024/3/14-17</t>
    <phoneticPr fontId="27" type="noConversion"/>
  </si>
  <si>
    <t>项</t>
    <phoneticPr fontId="27" type="noConversion"/>
  </si>
  <si>
    <t>上海总会厅场租-峰会</t>
    <phoneticPr fontId="27" type="noConversion"/>
  </si>
  <si>
    <t>天</t>
    <phoneticPr fontId="27" type="noConversion"/>
  </si>
  <si>
    <t>3/14 23:00-3/15 23:00</t>
    <phoneticPr fontId="27" type="noConversion"/>
  </si>
  <si>
    <t>3/14 17:30-18:30，包含120份餐饮</t>
    <phoneticPr fontId="27" type="noConversion"/>
  </si>
  <si>
    <t>3/13 18:30-21:00，包含70人份晚宴</t>
    <phoneticPr fontId="27" type="noConversion"/>
  </si>
  <si>
    <t>茶歇</t>
    <phoneticPr fontId="27" type="noConversion"/>
  </si>
  <si>
    <t>上海外滩华尔道夫
酒店场租、住宿、餐饮费用</t>
    <phoneticPr fontId="27" type="noConversion"/>
  </si>
  <si>
    <t>豪雅城景客房-艺人住宿</t>
    <phoneticPr fontId="27" type="noConversion"/>
  </si>
  <si>
    <t>间/夜</t>
    <phoneticPr fontId="27" type="noConversion"/>
  </si>
  <si>
    <t>3月14日1间，15日4间</t>
    <phoneticPr fontId="27" type="noConversion"/>
  </si>
  <si>
    <t>3月15日2间</t>
    <phoneticPr fontId="27" type="noConversion"/>
  </si>
  <si>
    <t>上海总会厅茶歇-峰会</t>
    <phoneticPr fontId="27" type="noConversion"/>
  </si>
  <si>
    <t>嘉会厅餐饮-鸡尾酒会</t>
    <phoneticPr fontId="27" type="noConversion"/>
  </si>
  <si>
    <t>箐荟厅餐饮-晚宴</t>
    <phoneticPr fontId="27" type="noConversion"/>
  </si>
  <si>
    <t>至尊套房-艺人住宿</t>
    <phoneticPr fontId="27" type="noConversion"/>
  </si>
  <si>
    <t>客房餐饮-艺人</t>
    <phoneticPr fontId="27" type="noConversion"/>
  </si>
  <si>
    <t>条</t>
    <phoneticPr fontId="27" type="noConversion"/>
  </si>
  <si>
    <t>米</t>
    <phoneticPr fontId="27" type="noConversion"/>
  </si>
  <si>
    <t>延米</t>
    <phoneticPr fontId="27" type="noConversion"/>
  </si>
  <si>
    <t>辅料</t>
    <phoneticPr fontId="27" type="noConversion"/>
  </si>
  <si>
    <t>电料、气泡膜、缠绕膜、3m胶等</t>
    <phoneticPr fontId="27" type="noConversion"/>
  </si>
  <si>
    <t>人/天</t>
    <phoneticPr fontId="27" type="noConversion"/>
  </si>
  <si>
    <t>台</t>
    <phoneticPr fontId="27" type="noConversion"/>
  </si>
  <si>
    <t>批</t>
    <phoneticPr fontId="27" type="noConversion"/>
  </si>
  <si>
    <t>watchout6.0主服务器</t>
    <phoneticPr fontId="27" type="noConversion"/>
  </si>
  <si>
    <t>投影机服务器</t>
    <phoneticPr fontId="27" type="noConversion"/>
  </si>
  <si>
    <t>watchout6.0媒体服务器</t>
    <phoneticPr fontId="27" type="noConversion"/>
  </si>
  <si>
    <t>投影机通道</t>
    <phoneticPr fontId="27" type="noConversion"/>
  </si>
  <si>
    <t>套</t>
    <phoneticPr fontId="27" type="noConversion"/>
  </si>
  <si>
    <t>D047</t>
    <phoneticPr fontId="27" type="noConversion"/>
  </si>
  <si>
    <t>运输</t>
    <phoneticPr fontId="27" type="noConversion"/>
  </si>
  <si>
    <t>车次</t>
    <phoneticPr fontId="27" type="noConversion"/>
  </si>
  <si>
    <t>自定义人员</t>
    <phoneticPr fontId="27" type="noConversion"/>
  </si>
  <si>
    <t>黑胶唱片指导人员</t>
    <phoneticPr fontId="27" type="noConversion"/>
  </si>
  <si>
    <t>专业黑胶唱片指导人员</t>
    <phoneticPr fontId="27" type="noConversion"/>
  </si>
  <si>
    <t>打印机</t>
    <phoneticPr fontId="27" type="noConversion"/>
  </si>
  <si>
    <r>
      <t xml:space="preserve">1、发票开具：可开具发票类型【增值税专用发票】；发票票面的税率【6%】；开票内容【  会展服务*会议费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
</t>
    </r>
    <r>
      <rPr>
        <b/>
        <sz val="11"/>
        <color rgb="FFFF0000"/>
        <rFont val="微软雅黑"/>
        <family val="2"/>
        <charset val="134"/>
      </rPr>
      <t>3、垫付服务费【 5%   】。</t>
    </r>
    <phoneticPr fontId="27" type="noConversion"/>
  </si>
  <si>
    <t>L23000*W3000</t>
    <phoneticPr fontId="27" type="noConversion"/>
  </si>
  <si>
    <t>钢木结构组装喷漆</t>
    <phoneticPr fontId="27" type="noConversion"/>
  </si>
  <si>
    <t>LED大屏框架</t>
    <phoneticPr fontId="27" type="noConversion"/>
  </si>
  <si>
    <t>LED大屏侧板墙</t>
    <phoneticPr fontId="27" type="noConversion"/>
  </si>
  <si>
    <t>上海总会厅制作物料</t>
    <phoneticPr fontId="27" type="noConversion"/>
  </si>
  <si>
    <t>大堂物料</t>
    <phoneticPr fontId="27" type="noConversion"/>
  </si>
  <si>
    <t>美陈区制作物料</t>
    <phoneticPr fontId="27" type="noConversion"/>
  </si>
  <si>
    <t>分色烤漆饰面</t>
    <phoneticPr fontId="27" type="noConversion"/>
  </si>
  <si>
    <t>签到背景板1，L6000*H3500*2</t>
    <phoneticPr fontId="27" type="noConversion"/>
  </si>
  <si>
    <t>签到背景板2，L3000*H3500*2</t>
    <phoneticPr fontId="27" type="noConversion"/>
  </si>
  <si>
    <t>左侧背景板1，直径2000</t>
    <phoneticPr fontId="27" type="noConversion"/>
  </si>
  <si>
    <t>左侧背景板2，L1000*H2000</t>
    <phoneticPr fontId="27" type="noConversion"/>
  </si>
  <si>
    <t>高灯箱</t>
    <phoneticPr fontId="27" type="noConversion"/>
  </si>
  <si>
    <t>异形双面亚克力uv发光灯箱，底部圆管支撑
L1000*H1800</t>
    <phoneticPr fontId="27" type="noConversion"/>
  </si>
  <si>
    <t>矮灯箱</t>
    <phoneticPr fontId="27" type="noConversion"/>
  </si>
  <si>
    <t>"异形双面亚克力uv发光灯箱，底部圆管支撑
L6000*H600"</t>
    <phoneticPr fontId="27" type="noConversion"/>
  </si>
  <si>
    <t>艺术装置</t>
    <phoneticPr fontId="27" type="noConversion"/>
  </si>
  <si>
    <t>右侧艺术装置</t>
    <phoneticPr fontId="27" type="noConversion"/>
  </si>
  <si>
    <t>方通焊接框架喷漆，内嵌uv亚克力画面，局部双层亚克力
L4000*2500H</t>
    <phoneticPr fontId="27" type="noConversion"/>
  </si>
  <si>
    <t>搭建/撤场人工</t>
    <phoneticPr fontId="27" type="noConversion"/>
  </si>
  <si>
    <t>上海工厂至华尔道夫酒店
3辆车搭建/撤场往返共计6车次</t>
    <phoneticPr fontId="27" type="noConversion"/>
  </si>
  <si>
    <t>上海外滩华尔道夫酒店搭建/撤场人工</t>
    <phoneticPr fontId="27" type="noConversion"/>
  </si>
  <si>
    <t>3/14-15，35人2天，共计70人次</t>
    <phoneticPr fontId="27" type="noConversion"/>
  </si>
  <si>
    <t>上海外滩华尔道夫酒店制作物料、人工、运输费用小计：</t>
    <phoneticPr fontId="27" type="noConversion"/>
  </si>
  <si>
    <t>上海总会厅音频部分</t>
    <phoneticPr fontId="27" type="noConversion"/>
  </si>
  <si>
    <t>上海总会厅灯光部分</t>
    <phoneticPr fontId="27" type="noConversion"/>
  </si>
  <si>
    <t>上海总会厅视频部分</t>
    <phoneticPr fontId="27" type="noConversion"/>
  </si>
  <si>
    <t>箐荟厅音频部分</t>
    <phoneticPr fontId="27" type="noConversion"/>
  </si>
  <si>
    <t>箐荟厅视频部分</t>
    <phoneticPr fontId="27" type="noConversion"/>
  </si>
  <si>
    <t xml:space="preserve">台 </t>
    <phoneticPr fontId="27" type="noConversion"/>
  </si>
  <si>
    <t>3/14-15，灯光/音频/视频每天各2人2天，共计12人次</t>
    <phoneticPr fontId="27" type="noConversion"/>
  </si>
  <si>
    <t>上述所有项5%垫付费用</t>
    <phoneticPr fontId="27" type="noConversion"/>
  </si>
  <si>
    <t>2辆车搭建/撤场往返共计4车次</t>
    <phoneticPr fontId="27" type="noConversion"/>
  </si>
  <si>
    <t>上海外滩华尔道夫酒店
AV设备、人员、运输费用小计：</t>
    <phoneticPr fontId="27" type="noConversion"/>
  </si>
  <si>
    <t>3/15，10人1天</t>
    <phoneticPr fontId="27" type="noConversion"/>
  </si>
  <si>
    <t>3/15，8人1天</t>
    <phoneticPr fontId="27" type="noConversion"/>
  </si>
  <si>
    <t>3/14-15，1人2天共计2人次</t>
    <phoneticPr fontId="27" type="noConversion"/>
  </si>
  <si>
    <t>礼仪、兼职服装</t>
    <phoneticPr fontId="27" type="noConversion"/>
  </si>
  <si>
    <t>工作服装logo印刷</t>
    <phoneticPr fontId="27" type="noConversion"/>
  </si>
  <si>
    <t>热转印logo</t>
    <phoneticPr fontId="27" type="noConversion"/>
  </si>
  <si>
    <t>手绘餐盘+热转印印刷</t>
    <phoneticPr fontId="27" type="noConversion"/>
  </si>
  <si>
    <t>服装运输</t>
    <phoneticPr fontId="27" type="noConversion"/>
  </si>
  <si>
    <t>餐牌底座</t>
    <phoneticPr fontId="27" type="noConversion"/>
  </si>
  <si>
    <t>盒</t>
    <phoneticPr fontId="27" type="noConversion"/>
  </si>
  <si>
    <t>打包箱</t>
    <phoneticPr fontId="27" type="noConversion"/>
  </si>
  <si>
    <t>电脑适配器</t>
    <phoneticPr fontId="27" type="noConversion"/>
  </si>
  <si>
    <t>上海外滩华尔道夫酒店第三方人员、运营物料费用小计：</t>
    <phoneticPr fontId="27" type="noConversion"/>
  </si>
  <si>
    <t>中古凳</t>
    <phoneticPr fontId="27" type="noConversion"/>
  </si>
  <si>
    <t>铁艺茶几</t>
    <phoneticPr fontId="27" type="noConversion"/>
  </si>
  <si>
    <t>巴黎之花香槟</t>
    <phoneticPr fontId="27" type="noConversion"/>
  </si>
  <si>
    <t>maisondada花瓶</t>
    <phoneticPr fontId="27" type="noConversion"/>
  </si>
  <si>
    <t>儿童平衡车</t>
    <phoneticPr fontId="27" type="noConversion"/>
  </si>
  <si>
    <t>戴森护眼台灯</t>
    <phoneticPr fontId="27" type="noConversion"/>
  </si>
  <si>
    <t>UBIQUA台灯</t>
    <phoneticPr fontId="27" type="noConversion"/>
  </si>
  <si>
    <t>TOMDIXON台灯</t>
    <phoneticPr fontId="27" type="noConversion"/>
  </si>
  <si>
    <t>懒人沙发</t>
    <phoneticPr fontId="27" type="noConversion"/>
  </si>
  <si>
    <t>WEDGWOOD酒杯</t>
    <phoneticPr fontId="27" type="noConversion"/>
  </si>
  <si>
    <t>SHANGXIA香薰</t>
    <phoneticPr fontId="27" type="noConversion"/>
  </si>
  <si>
    <t>露营台灯</t>
    <phoneticPr fontId="27" type="noConversion"/>
  </si>
  <si>
    <t>地毯</t>
    <phoneticPr fontId="27" type="noConversion"/>
  </si>
  <si>
    <t>WEDGWOOD威士忌酒杯</t>
    <phoneticPr fontId="27" type="noConversion"/>
  </si>
  <si>
    <t>GJ不锈钢冷水壶</t>
    <phoneticPr fontId="27" type="noConversion"/>
  </si>
  <si>
    <t>sodacoffeetable茶几</t>
    <phoneticPr fontId="27" type="noConversion"/>
  </si>
  <si>
    <t>玻璃收纳柜</t>
    <phoneticPr fontId="27" type="noConversion"/>
  </si>
  <si>
    <t>夜灯</t>
    <phoneticPr fontId="27" type="noConversion"/>
  </si>
  <si>
    <t>创意书架</t>
    <phoneticPr fontId="27" type="noConversion"/>
  </si>
  <si>
    <t>中古灯</t>
    <phoneticPr fontId="27" type="noConversion"/>
  </si>
  <si>
    <t>上海外滩华尔道夫酒店选品费用小计：</t>
    <phoneticPr fontId="27" type="noConversion"/>
  </si>
  <si>
    <t>3/15，1人1天</t>
    <phoneticPr fontId="27" type="noConversion"/>
  </si>
  <si>
    <t>小舞台，L10000*W2000</t>
    <phoneticPr fontId="27" type="noConversion"/>
  </si>
  <si>
    <t>3/14-15，15人2天，共计30人次</t>
    <phoneticPr fontId="27" type="noConversion"/>
  </si>
  <si>
    <t>3/15，摄影2人摄像2人共计4人</t>
    <phoneticPr fontId="27" type="noConversion"/>
  </si>
  <si>
    <t>镜头</t>
    <phoneticPr fontId="27" type="noConversion"/>
  </si>
  <si>
    <t>晚宴酒水</t>
    <phoneticPr fontId="27" type="noConversion"/>
  </si>
  <si>
    <t>10%（按照5%收取）</t>
    <phoneticPr fontId="27" type="noConversion"/>
  </si>
  <si>
    <t>1、服务费模式下，设计/创意/乙方人员劳务费不再另行收费（纯设计项目另行约定）；
2、第三方人员报价含住宿交通餐补，不再另外支付任何差旅费用；
3、乙方人员及其差旅+垫付金额不计服务费</t>
    <phoneticPr fontId="27" type="noConversion"/>
  </si>
  <si>
    <t>2、上海外滩华尔道夫酒店
制作物料、人工、运输</t>
    <phoneticPr fontId="27" type="noConversion"/>
  </si>
  <si>
    <t>3、上海外滩华尔道夫酒店
AV设备、人员、运输</t>
    <phoneticPr fontId="27" type="noConversion"/>
  </si>
  <si>
    <t>4、上海外滩华尔道夫酒店第三方人员、运营物料</t>
    <phoneticPr fontId="27" type="noConversion"/>
  </si>
  <si>
    <t>5、上海外滩华尔道夫酒店选品</t>
    <phoneticPr fontId="27" type="noConversion"/>
  </si>
  <si>
    <t>3/15，4人1天</t>
    <phoneticPr fontId="27" type="noConversion"/>
  </si>
  <si>
    <t>1、上海外滩华尔道夫场地、住宿、餐饮费用</t>
    <phoneticPr fontId="27" type="noConversion"/>
  </si>
  <si>
    <t>上海外滩华尔道夫场地、住宿、餐饮费用小计：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</si>
</sst>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0_ ;_ * \-#,##0.00_ ;_ * &quot;-&quot;??_ ;_ @_ "/>
    <numFmt numFmtId="177" formatCode="[$¥-411]#,##0"/>
    <numFmt numFmtId="178" formatCode="_ * #,##0_ ;_ * \-#,##0_ ;_ * &quot;-&quot;??_ ;_ @_ "/>
    <numFmt numFmtId="179" formatCode="\¥#,##0.00_);\(\¥#,##0.00\)"/>
    <numFmt numFmtId="180" formatCode="#,##0.00_ "/>
    <numFmt numFmtId="181" formatCode="0.00_ ;[Red]\-0.00\ "/>
  </numFmts>
  <fonts count="28">
    <font>
      <sz val="11"/>
      <color theme="1"/>
      <name val="等线"/>
      <charset val="134"/>
      <scheme val="minor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0"/>
      <name val="等线"/>
      <family val="3"/>
      <charset val="134"/>
      <scheme val="minor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0"/>
      <color theme="10"/>
      <name val="等线"/>
      <family val="3"/>
      <charset val="134"/>
      <scheme val="minor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3">
    <xf numFmtId="0" fontId="0" fillId="0" borderId="0">
      <alignment vertical="center"/>
    </xf>
    <xf numFmtId="176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7" fontId="20" fillId="0" borderId="0"/>
    <xf numFmtId="0" fontId="21" fillId="0" borderId="0">
      <alignment vertical="center"/>
    </xf>
    <xf numFmtId="0" fontId="26" fillId="0" borderId="0">
      <alignment vertical="center"/>
    </xf>
    <xf numFmtId="0" fontId="2" fillId="0" borderId="0"/>
    <xf numFmtId="0" fontId="2" fillId="0" borderId="0"/>
    <xf numFmtId="0" fontId="10" fillId="0" borderId="0">
      <alignment vertical="center"/>
    </xf>
    <xf numFmtId="0" fontId="26" fillId="0" borderId="0"/>
    <xf numFmtId="0" fontId="2" fillId="0" borderId="0"/>
    <xf numFmtId="0" fontId="21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22" fillId="0" borderId="0"/>
    <xf numFmtId="0" fontId="23" fillId="0" borderId="0"/>
    <xf numFmtId="0" fontId="24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6" fillId="0" borderId="0" applyFont="0" applyFill="0" applyBorder="0" applyAlignment="0" applyProtection="0">
      <alignment vertical="center"/>
    </xf>
    <xf numFmtId="177" fontId="25" fillId="0" borderId="0"/>
  </cellStyleXfs>
  <cellXfs count="18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2" fillId="4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4" fillId="5" borderId="1" xfId="9" applyFont="1" applyFill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>
      <alignment horizontal="center" vertical="center"/>
    </xf>
    <xf numFmtId="38" fontId="5" fillId="0" borderId="1" xfId="17" applyNumberFormat="1" applyFont="1" applyBorder="1" applyAlignment="1" applyProtection="1">
      <alignment horizontal="center" vertical="center"/>
      <protection locked="0"/>
    </xf>
    <xf numFmtId="0" fontId="6" fillId="0" borderId="1" xfId="17" applyFont="1" applyBorder="1" applyAlignment="1" applyProtection="1">
      <alignment horizontal="center" vertical="center"/>
      <protection locked="0"/>
    </xf>
    <xf numFmtId="38" fontId="5" fillId="0" borderId="1" xfId="17" applyNumberFormat="1" applyFont="1" applyBorder="1" applyAlignment="1" applyProtection="1">
      <alignment horizontal="center" vertical="center" wrapText="1"/>
      <protection locked="0"/>
    </xf>
    <xf numFmtId="176" fontId="5" fillId="0" borderId="1" xfId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8" applyFont="1" applyBorder="1" applyAlignment="1" applyProtection="1">
      <alignment horizontal="center" vertical="center"/>
      <protection locked="0"/>
    </xf>
    <xf numFmtId="176" fontId="5" fillId="0" borderId="1" xfId="1" applyFont="1" applyFill="1" applyBorder="1" applyAlignment="1" applyProtection="1">
      <alignment horizontal="right" vertical="center"/>
    </xf>
    <xf numFmtId="0" fontId="5" fillId="0" borderId="1" xfId="12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 wrapText="1"/>
      <protection locked="0"/>
    </xf>
    <xf numFmtId="38" fontId="5" fillId="2" borderId="1" xfId="17" applyNumberFormat="1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 wrapText="1"/>
      <protection locked="0"/>
    </xf>
    <xf numFmtId="176" fontId="5" fillId="2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6" fillId="0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7" fontId="7" fillId="0" borderId="1" xfId="22" applyFont="1" applyBorder="1" applyAlignment="1" applyProtection="1">
      <alignment horizontal="center" vertical="center"/>
      <protection locked="0"/>
    </xf>
    <xf numFmtId="177" fontId="7" fillId="0" borderId="1" xfId="22" applyFont="1" applyBorder="1" applyAlignment="1" applyProtection="1">
      <alignment horizontal="center" vertical="center" wrapText="1"/>
      <protection locked="0"/>
    </xf>
    <xf numFmtId="176" fontId="7" fillId="0" borderId="1" xfId="1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 wrapText="1"/>
      <protection locked="0"/>
    </xf>
    <xf numFmtId="177" fontId="5" fillId="0" borderId="1" xfId="4" applyFont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5" fillId="0" borderId="1" xfId="16" applyFont="1" applyBorder="1" applyAlignment="1" applyProtection="1">
      <alignment horizontal="center" vertical="center"/>
      <protection locked="0"/>
    </xf>
    <xf numFmtId="0" fontId="5" fillId="0" borderId="1" xfId="16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5" borderId="1" xfId="9" applyFont="1" applyFill="1" applyBorder="1" applyAlignment="1" applyProtection="1">
      <alignment horizontal="center" vertical="center"/>
      <protection locked="0"/>
    </xf>
    <xf numFmtId="0" fontId="8" fillId="5" borderId="1" xfId="9" applyFont="1" applyFill="1" applyBorder="1" applyAlignment="1" applyProtection="1">
      <alignment horizontal="center" vertical="center"/>
      <protection locked="0"/>
    </xf>
    <xf numFmtId="0" fontId="5" fillId="5" borderId="1" xfId="9" applyFont="1" applyFill="1" applyBorder="1" applyAlignment="1">
      <alignment horizontal="center" vertical="center"/>
    </xf>
    <xf numFmtId="0" fontId="5" fillId="0" borderId="1" xfId="9" applyFont="1" applyBorder="1" applyAlignment="1" applyProtection="1">
      <alignment horizontal="center" vertical="center"/>
      <protection locked="0"/>
    </xf>
    <xf numFmtId="0" fontId="5" fillId="0" borderId="1" xfId="4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8" fontId="5" fillId="0" borderId="1" xfId="19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2" borderId="1" xfId="8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6" fillId="0" borderId="1" xfId="1" applyFont="1" applyFill="1" applyBorder="1" applyAlignment="1" applyProtection="1">
      <alignment horizontal="center" vertical="center" wrapText="1"/>
    </xf>
    <xf numFmtId="177" fontId="5" fillId="0" borderId="1" xfId="4" applyFont="1" applyBorder="1" applyAlignment="1" applyProtection="1">
      <alignment horizontal="center" vertical="center" wrapText="1"/>
      <protection locked="0"/>
    </xf>
    <xf numFmtId="3" fontId="5" fillId="0" borderId="1" xfId="4" applyNumberFormat="1" applyFont="1" applyBorder="1" applyAlignment="1" applyProtection="1">
      <alignment horizontal="center" vertical="center" wrapText="1"/>
      <protection locked="0"/>
    </xf>
    <xf numFmtId="176" fontId="5" fillId="0" borderId="1" xfId="1" applyFont="1" applyFill="1" applyBorder="1" applyAlignment="1" applyProtection="1">
      <alignment horizontal="center" vertical="center" wrapText="1"/>
    </xf>
    <xf numFmtId="0" fontId="5" fillId="2" borderId="1" xfId="4" applyNumberFormat="1" applyFont="1" applyFill="1" applyBorder="1" applyAlignment="1" applyProtection="1">
      <alignment horizontal="center" vertical="center"/>
      <protection locked="0"/>
    </xf>
    <xf numFmtId="177" fontId="5" fillId="0" borderId="1" xfId="22" applyFont="1" applyBorder="1" applyAlignment="1" applyProtection="1">
      <alignment horizontal="center" vertical="center"/>
      <protection locked="0"/>
    </xf>
    <xf numFmtId="176" fontId="5" fillId="0" borderId="1" xfId="1" applyFont="1" applyFill="1" applyBorder="1" applyAlignment="1" applyProtection="1">
      <alignment vertical="center"/>
    </xf>
    <xf numFmtId="0" fontId="5" fillId="0" borderId="1" xfId="12" applyFont="1" applyBorder="1" applyAlignment="1" applyProtection="1">
      <alignment horizontal="center" vertical="center" wrapText="1"/>
      <protection locked="0"/>
    </xf>
    <xf numFmtId="179" fontId="5" fillId="0" borderId="1" xfId="17" applyNumberFormat="1" applyFont="1" applyBorder="1" applyAlignment="1" applyProtection="1">
      <alignment horizontal="center" vertical="center"/>
      <protection locked="0"/>
    </xf>
    <xf numFmtId="179" fontId="5" fillId="0" borderId="1" xfId="17" applyNumberFormat="1" applyFont="1" applyBorder="1" applyAlignment="1" applyProtection="1">
      <alignment horizontal="center" vertical="center" wrapText="1"/>
      <protection locked="0"/>
    </xf>
    <xf numFmtId="177" fontId="5" fillId="2" borderId="1" xfId="22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" xfId="4" applyFont="1" applyFill="1" applyBorder="1" applyAlignment="1" applyProtection="1">
      <alignment horizontal="center" vertical="center"/>
      <protection locked="0"/>
    </xf>
    <xf numFmtId="176" fontId="5" fillId="2" borderId="1" xfId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7" fontId="5" fillId="2" borderId="1" xfId="22" applyFont="1" applyFill="1" applyBorder="1" applyAlignment="1" applyProtection="1">
      <alignment horizontal="center" vertical="center" wrapText="1"/>
      <protection locked="0"/>
    </xf>
    <xf numFmtId="177" fontId="5" fillId="0" borderId="1" xfId="22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2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77" fontId="7" fillId="2" borderId="1" xfId="22" applyFont="1" applyFill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6" fontId="6" fillId="2" borderId="1" xfId="1" applyFont="1" applyFill="1" applyBorder="1" applyAlignment="1" applyProtection="1">
      <alignment horizontal="center" vertical="center"/>
    </xf>
    <xf numFmtId="49" fontId="5" fillId="0" borderId="1" xfId="5" applyNumberFormat="1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6" fillId="4" borderId="1" xfId="5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5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0" xfId="0" applyFont="1" applyFill="1">
      <alignment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2" fontId="10" fillId="0" borderId="1" xfId="6" applyNumberFormat="1" applyFont="1" applyBorder="1" applyAlignment="1">
      <alignment horizontal="center" vertical="center" wrapText="1"/>
    </xf>
    <xf numFmtId="0" fontId="12" fillId="9" borderId="1" xfId="6" applyFont="1" applyFill="1" applyBorder="1" applyAlignment="1">
      <alignment horizontal="center" vertical="center" wrapText="1"/>
    </xf>
    <xf numFmtId="0" fontId="18" fillId="9" borderId="1" xfId="6" applyFont="1" applyFill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2" fontId="10" fillId="8" borderId="1" xfId="6" applyNumberFormat="1" applyFont="1" applyFill="1" applyBorder="1" applyAlignment="1">
      <alignment horizontal="center" vertical="center" wrapText="1"/>
    </xf>
    <xf numFmtId="2" fontId="10" fillId="0" borderId="1" xfId="6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180" fontId="10" fillId="0" borderId="1" xfId="6" applyNumberFormat="1" applyFont="1" applyBorder="1" applyAlignment="1">
      <alignment horizontal="center" vertical="center" wrapText="1"/>
    </xf>
    <xf numFmtId="181" fontId="10" fillId="0" borderId="1" xfId="6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38" fontId="17" fillId="0" borderId="1" xfId="17" applyNumberFormat="1" applyFont="1" applyBorder="1" applyAlignment="1" applyProtection="1">
      <alignment horizontal="center" vertical="center" wrapText="1"/>
      <protection locked="0"/>
    </xf>
    <xf numFmtId="38" fontId="10" fillId="0" borderId="1" xfId="6" applyNumberFormat="1" applyFont="1" applyBorder="1" applyAlignment="1">
      <alignment horizontal="center" vertical="center" wrapText="1"/>
    </xf>
    <xf numFmtId="177" fontId="17" fillId="0" borderId="1" xfId="4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6" applyNumberFormat="1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180" fontId="10" fillId="8" borderId="5" xfId="6" applyNumberFormat="1" applyFont="1" applyFill="1" applyBorder="1" applyAlignment="1">
      <alignment horizontal="center" vertical="center" wrapText="1"/>
    </xf>
    <xf numFmtId="38" fontId="17" fillId="0" borderId="1" xfId="6" applyNumberFormat="1" applyFont="1" applyBorder="1" applyAlignment="1">
      <alignment horizontal="center" vertical="center" wrapText="1"/>
    </xf>
    <xf numFmtId="0" fontId="17" fillId="0" borderId="1" xfId="6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2" fillId="0" borderId="1" xfId="9" applyFont="1" applyBorder="1" applyAlignment="1">
      <alignment horizontal="center" vertical="center" wrapText="1"/>
    </xf>
    <xf numFmtId="0" fontId="14" fillId="7" borderId="1" xfId="6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8" fontId="1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38" fontId="17" fillId="0" borderId="1" xfId="17" applyNumberFormat="1" applyFont="1" applyBorder="1" applyAlignment="1" applyProtection="1">
      <alignment horizontal="center" vertical="center" wrapText="1"/>
      <protection locked="0"/>
    </xf>
    <xf numFmtId="0" fontId="10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7" fillId="0" borderId="6" xfId="6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  <xf numFmtId="49" fontId="16" fillId="0" borderId="1" xfId="6" applyNumberFormat="1" applyFont="1" applyBorder="1" applyAlignment="1">
      <alignment horizontal="center" vertical="center" wrapText="1"/>
    </xf>
    <xf numFmtId="0" fontId="16" fillId="0" borderId="1" xfId="17" applyFont="1" applyBorder="1" applyAlignment="1" applyProtection="1">
      <alignment horizontal="center" vertical="center" wrapText="1"/>
      <protection locked="0"/>
    </xf>
    <xf numFmtId="38" fontId="16" fillId="0" borderId="1" xfId="6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2" xfId="10" applyFont="1" applyBorder="1" applyAlignment="1">
      <alignment horizontal="left" vertical="center" wrapText="1"/>
    </xf>
    <xf numFmtId="0" fontId="17" fillId="0" borderId="3" xfId="10" applyFont="1" applyBorder="1" applyAlignment="1">
      <alignment horizontal="left" vertical="center" wrapText="1"/>
    </xf>
    <xf numFmtId="0" fontId="17" fillId="0" borderId="7" xfId="10" applyFont="1" applyBorder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12" fillId="0" borderId="5" xfId="6" applyFont="1" applyBorder="1" applyAlignment="1">
      <alignment horizontal="left" vertical="center" wrapText="1"/>
    </xf>
    <xf numFmtId="2" fontId="10" fillId="0" borderId="2" xfId="6" applyNumberFormat="1" applyFont="1" applyBorder="1" applyAlignment="1">
      <alignment horizontal="center" vertical="center" wrapText="1"/>
    </xf>
    <xf numFmtId="2" fontId="10" fillId="0" borderId="3" xfId="6" applyNumberFormat="1" applyFont="1" applyBorder="1" applyAlignment="1">
      <alignment horizontal="center" vertical="center" wrapText="1"/>
    </xf>
    <xf numFmtId="2" fontId="10" fillId="0" borderId="7" xfId="6" applyNumberFormat="1" applyFont="1" applyBorder="1" applyAlignment="1">
      <alignment horizontal="center" vertical="center" wrapText="1"/>
    </xf>
    <xf numFmtId="180" fontId="17" fillId="0" borderId="2" xfId="6" applyNumberFormat="1" applyFont="1" applyBorder="1" applyAlignment="1">
      <alignment horizontal="center" vertical="center" wrapText="1"/>
    </xf>
    <xf numFmtId="180" fontId="17" fillId="0" borderId="3" xfId="6" applyNumberFormat="1" applyFont="1" applyBorder="1" applyAlignment="1">
      <alignment horizontal="center" vertical="center" wrapText="1"/>
    </xf>
    <xf numFmtId="180" fontId="17" fillId="0" borderId="7" xfId="6" applyNumberFormat="1" applyFont="1" applyBorder="1" applyAlignment="1">
      <alignment horizontal="center" vertical="center" wrapText="1"/>
    </xf>
    <xf numFmtId="0" fontId="16" fillId="0" borderId="2" xfId="10" applyFont="1" applyBorder="1" applyAlignment="1">
      <alignment horizontal="left" vertical="center" wrapText="1"/>
    </xf>
    <xf numFmtId="0" fontId="16" fillId="0" borderId="3" xfId="10" applyFont="1" applyBorder="1" applyAlignment="1">
      <alignment horizontal="left" vertical="center" wrapText="1"/>
    </xf>
    <xf numFmtId="0" fontId="16" fillId="0" borderId="7" xfId="10" applyFont="1" applyBorder="1" applyAlignment="1">
      <alignment horizontal="left" vertical="center" wrapText="1"/>
    </xf>
    <xf numFmtId="180" fontId="10" fillId="0" borderId="2" xfId="6" applyNumberFormat="1" applyFont="1" applyBorder="1" applyAlignment="1">
      <alignment horizontal="center" vertical="center" wrapText="1"/>
    </xf>
    <xf numFmtId="180" fontId="10" fillId="0" borderId="3" xfId="6" applyNumberFormat="1" applyFont="1" applyBorder="1" applyAlignment="1">
      <alignment horizontal="center" vertical="center" wrapText="1"/>
    </xf>
    <xf numFmtId="180" fontId="10" fillId="0" borderId="7" xfId="6" applyNumberFormat="1" applyFont="1" applyBorder="1" applyAlignment="1">
      <alignment horizontal="center" vertical="center" wrapText="1"/>
    </xf>
    <xf numFmtId="9" fontId="16" fillId="2" borderId="2" xfId="2" applyFont="1" applyFill="1" applyBorder="1" applyAlignment="1">
      <alignment horizontal="center" vertical="center" wrapText="1"/>
    </xf>
    <xf numFmtId="9" fontId="16" fillId="2" borderId="3" xfId="2" applyFont="1" applyFill="1" applyBorder="1" applyAlignment="1">
      <alignment horizontal="center" vertical="center" wrapText="1"/>
    </xf>
    <xf numFmtId="9" fontId="16" fillId="2" borderId="7" xfId="2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80" fontId="10" fillId="0" borderId="6" xfId="6" applyNumberFormat="1" applyFont="1" applyBorder="1" applyAlignment="1">
      <alignment horizontal="center" vertical="center" wrapText="1"/>
    </xf>
    <xf numFmtId="180" fontId="10" fillId="0" borderId="5" xfId="6" applyNumberFormat="1" applyFont="1" applyBorder="1" applyAlignment="1">
      <alignment horizontal="center" vertical="center" wrapText="1"/>
    </xf>
    <xf numFmtId="0" fontId="12" fillId="0" borderId="2" xfId="9" applyFont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 wrapText="1"/>
    </xf>
    <xf numFmtId="0" fontId="12" fillId="0" borderId="7" xfId="9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2" fillId="8" borderId="2" xfId="6" applyFont="1" applyFill="1" applyBorder="1" applyAlignment="1">
      <alignment horizontal="center" vertical="center" wrapText="1"/>
    </xf>
    <xf numFmtId="0" fontId="12" fillId="8" borderId="3" xfId="6" applyFont="1" applyFill="1" applyBorder="1" applyAlignment="1">
      <alignment horizontal="center" vertical="center" wrapText="1"/>
    </xf>
    <xf numFmtId="0" fontId="12" fillId="8" borderId="7" xfId="6" applyFont="1" applyFill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  <xf numFmtId="0" fontId="10" fillId="0" borderId="8" xfId="6" applyFont="1" applyBorder="1" applyAlignment="1">
      <alignment horizontal="center" vertical="center" wrapText="1"/>
    </xf>
    <xf numFmtId="38" fontId="17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6" borderId="2" xfId="9" applyFont="1" applyFill="1" applyBorder="1" applyAlignment="1">
      <alignment horizontal="center" vertical="center" wrapText="1"/>
    </xf>
    <xf numFmtId="0" fontId="11" fillId="6" borderId="3" xfId="9" applyFont="1" applyFill="1" applyBorder="1" applyAlignment="1">
      <alignment horizontal="center" vertical="center" wrapText="1"/>
    </xf>
    <xf numFmtId="0" fontId="11" fillId="6" borderId="7" xfId="9" applyFont="1" applyFill="1" applyBorder="1" applyAlignment="1">
      <alignment horizontal="center" vertical="center" wrapText="1"/>
    </xf>
    <xf numFmtId="31" fontId="12" fillId="0" borderId="2" xfId="9" applyNumberFormat="1" applyFont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0" fontId="17" fillId="0" borderId="1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7" fillId="0" borderId="6" xfId="6" applyFont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 wrapText="1"/>
    </xf>
    <xf numFmtId="0" fontId="17" fillId="0" borderId="5" xfId="6" applyFont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/>
    </xf>
  </cellXfs>
  <cellStyles count="23">
    <cellStyle name="Normal 2 2" xfId="4" xr:uid="{00000000-0005-0000-0000-000031000000}"/>
    <cellStyle name="百分比" xfId="2" builtinId="5"/>
    <cellStyle name="常规" xfId="0" builtinId="0"/>
    <cellStyle name="常规 12" xfId="5" xr:uid="{00000000-0005-0000-0000-000032000000}"/>
    <cellStyle name="常规 2" xfId="6" xr:uid="{00000000-0005-0000-0000-000033000000}"/>
    <cellStyle name="常规 2 2" xfId="7" xr:uid="{00000000-0005-0000-0000-000034000000}"/>
    <cellStyle name="常规 2 2 2" xfId="8" xr:uid="{00000000-0005-0000-0000-000035000000}"/>
    <cellStyle name="常规 2 3" xfId="9" xr:uid="{00000000-0005-0000-0000-000036000000}"/>
    <cellStyle name="常规 3" xfId="10" xr:uid="{00000000-0005-0000-0000-000037000000}"/>
    <cellStyle name="常规 4" xfId="11" xr:uid="{00000000-0005-0000-0000-000038000000}"/>
    <cellStyle name="常规 4 2" xfId="12" xr:uid="{00000000-0005-0000-0000-000039000000}"/>
    <cellStyle name="常规 4 3" xfId="13" xr:uid="{00000000-0005-0000-0000-00003A000000}"/>
    <cellStyle name="常规 7" xfId="14" xr:uid="{00000000-0005-0000-0000-00003B000000}"/>
    <cellStyle name="常规 7 2" xfId="15" xr:uid="{00000000-0005-0000-0000-00003C000000}"/>
    <cellStyle name="常规 8" xfId="16" xr:uid="{00000000-0005-0000-0000-00003D000000}"/>
    <cellStyle name="常规_Sheet1" xfId="17" xr:uid="{00000000-0005-0000-0000-00003E000000}"/>
    <cellStyle name="超链接" xfId="3" builtinId="8"/>
    <cellStyle name="超链接 2" xfId="18" xr:uid="{00000000-0005-0000-0000-00003F000000}"/>
    <cellStyle name="千位分隔" xfId="1" builtinId="3"/>
    <cellStyle name="千位分隔 2" xfId="19" xr:uid="{00000000-0005-0000-0000-000040000000}"/>
    <cellStyle name="千位分隔 2 2" xfId="20" xr:uid="{00000000-0005-0000-0000-000041000000}"/>
    <cellStyle name="千位分隔 3" xfId="21" xr:uid="{00000000-0005-0000-0000-000042000000}"/>
    <cellStyle name="样式 1 2" xfId="22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6"/>
  <sheetViews>
    <sheetView zoomScaleSheetLayoutView="80" workbookViewId="0">
      <selection activeCell="E13" sqref="E13"/>
    </sheetView>
  </sheetViews>
  <sheetFormatPr baseColWidth="10" defaultColWidth="8.6640625" defaultRowHeight="15"/>
  <cols>
    <col min="2" max="2" width="13.33203125" customWidth="1"/>
    <col min="3" max="3" width="22.1640625" customWidth="1"/>
    <col min="4" max="4" width="37.83203125" customWidth="1"/>
    <col min="5" max="5" width="65" customWidth="1"/>
  </cols>
  <sheetData>
    <row r="2" spans="2:5" ht="17">
      <c r="B2" s="134" t="s">
        <v>0</v>
      </c>
      <c r="C2" s="134"/>
      <c r="D2" s="134"/>
      <c r="E2" s="103" t="s">
        <v>1</v>
      </c>
    </row>
    <row r="3" spans="2:5" ht="17">
      <c r="B3" s="102" t="s">
        <v>2</v>
      </c>
      <c r="C3" s="102" t="s">
        <v>3</v>
      </c>
      <c r="D3" s="103" t="s">
        <v>4</v>
      </c>
      <c r="E3" s="103" t="s">
        <v>5</v>
      </c>
    </row>
    <row r="4" spans="2:5" ht="17">
      <c r="B4" s="102" t="s">
        <v>6</v>
      </c>
      <c r="C4" s="102" t="s">
        <v>7</v>
      </c>
      <c r="D4" s="104" t="s">
        <v>8</v>
      </c>
      <c r="E4" s="135" t="s">
        <v>9</v>
      </c>
    </row>
    <row r="5" spans="2:5" ht="17">
      <c r="B5" s="102" t="s">
        <v>10</v>
      </c>
      <c r="C5" s="102" t="s">
        <v>11</v>
      </c>
      <c r="D5" s="104" t="s">
        <v>12</v>
      </c>
      <c r="E5" s="136"/>
    </row>
    <row r="6" spans="2:5" ht="14.5" customHeight="1">
      <c r="B6" s="102" t="s">
        <v>13</v>
      </c>
      <c r="C6" s="102" t="s">
        <v>14</v>
      </c>
      <c r="D6" s="104" t="s">
        <v>15</v>
      </c>
      <c r="E6" s="105" t="s">
        <v>16</v>
      </c>
    </row>
    <row r="7" spans="2:5" ht="17">
      <c r="B7" s="102" t="s">
        <v>17</v>
      </c>
      <c r="C7" s="102" t="s">
        <v>18</v>
      </c>
      <c r="D7" s="104" t="s">
        <v>19</v>
      </c>
      <c r="E7" s="104" t="s">
        <v>20</v>
      </c>
    </row>
    <row r="8" spans="2:5" ht="34">
      <c r="B8" s="102" t="s">
        <v>21</v>
      </c>
      <c r="C8" s="102" t="s">
        <v>22</v>
      </c>
      <c r="D8" s="104" t="s">
        <v>23</v>
      </c>
      <c r="E8" s="104" t="s">
        <v>24</v>
      </c>
    </row>
    <row r="9" spans="2:5" ht="17">
      <c r="B9" s="102" t="s">
        <v>25</v>
      </c>
      <c r="C9" s="102" t="s">
        <v>26</v>
      </c>
      <c r="D9" s="104" t="s">
        <v>27</v>
      </c>
      <c r="E9" s="104" t="s">
        <v>28</v>
      </c>
    </row>
    <row r="10" spans="2:5" ht="17">
      <c r="B10" s="102"/>
      <c r="C10" s="102" t="s">
        <v>29</v>
      </c>
      <c r="D10" s="104" t="s">
        <v>30</v>
      </c>
      <c r="E10" s="104" t="s">
        <v>31</v>
      </c>
    </row>
    <row r="11" spans="2:5" ht="34">
      <c r="B11" s="102"/>
      <c r="C11" s="102" t="s">
        <v>32</v>
      </c>
      <c r="D11" s="104" t="s">
        <v>33</v>
      </c>
      <c r="E11" s="104" t="s">
        <v>34</v>
      </c>
    </row>
    <row r="12" spans="2:5" ht="17">
      <c r="B12" s="102"/>
      <c r="C12" s="102" t="s">
        <v>35</v>
      </c>
      <c r="D12" s="104" t="s">
        <v>36</v>
      </c>
      <c r="E12" s="104" t="s">
        <v>37</v>
      </c>
    </row>
    <row r="13" spans="2:5" ht="17">
      <c r="B13" s="102"/>
      <c r="C13" s="102" t="s">
        <v>38</v>
      </c>
      <c r="D13" s="104"/>
      <c r="E13" s="104" t="s">
        <v>39</v>
      </c>
    </row>
    <row r="14" spans="2:5">
      <c r="B14" t="s">
        <v>40</v>
      </c>
    </row>
    <row r="15" spans="2:5">
      <c r="B15" t="s">
        <v>41</v>
      </c>
    </row>
    <row r="16" spans="2:5">
      <c r="B16" t="s">
        <v>42</v>
      </c>
    </row>
  </sheetData>
  <mergeCells count="2">
    <mergeCell ref="B2:D2"/>
    <mergeCell ref="E4:E5"/>
  </mergeCells>
  <phoneticPr fontId="27" type="noConversion"/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0"/>
  <sheetViews>
    <sheetView tabSelected="1" zoomScale="115" zoomScaleNormal="140" zoomScaleSheetLayoutView="70" workbookViewId="0">
      <pane ySplit="8" topLeftCell="A9" activePane="bottomLeft" state="frozen"/>
      <selection pane="bottomLeft" activeCell="E141" sqref="E141"/>
    </sheetView>
  </sheetViews>
  <sheetFormatPr baseColWidth="10" defaultColWidth="9" defaultRowHeight="17"/>
  <cols>
    <col min="1" max="1" width="24.33203125" style="123" customWidth="1"/>
    <col min="2" max="2" width="14.1640625" style="123" bestFit="1" customWidth="1"/>
    <col min="3" max="3" width="16" style="123" customWidth="1"/>
    <col min="4" max="4" width="28.6640625" style="123" bestFit="1" customWidth="1"/>
    <col min="5" max="5" width="45.5" style="95" bestFit="1" customWidth="1"/>
    <col min="6" max="6" width="6.83203125" style="95" bestFit="1" customWidth="1"/>
    <col min="7" max="7" width="18.83203125" style="95" customWidth="1"/>
    <col min="8" max="8" width="15.5" style="95" customWidth="1"/>
    <col min="9" max="9" width="12" style="95" customWidth="1"/>
    <col min="10" max="10" width="32" style="125" bestFit="1" customWidth="1"/>
    <col min="11" max="16384" width="9" style="120"/>
  </cols>
  <sheetData>
    <row r="1" spans="1:10" ht="23">
      <c r="A1" s="171" t="s">
        <v>43</v>
      </c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8">
      <c r="A2" s="121" t="s">
        <v>44</v>
      </c>
      <c r="B2" s="160" t="s">
        <v>1362</v>
      </c>
      <c r="C2" s="161"/>
      <c r="D2" s="161"/>
      <c r="E2" s="161"/>
      <c r="F2" s="161"/>
      <c r="G2" s="161"/>
      <c r="H2" s="161"/>
      <c r="I2" s="161"/>
      <c r="J2" s="162"/>
    </row>
    <row r="3" spans="1:10" ht="18">
      <c r="A3" s="121" t="s">
        <v>45</v>
      </c>
      <c r="B3" s="174" t="s">
        <v>1363</v>
      </c>
      <c r="C3" s="161"/>
      <c r="D3" s="161"/>
      <c r="E3" s="161"/>
      <c r="F3" s="161"/>
      <c r="G3" s="161"/>
      <c r="H3" s="161"/>
      <c r="I3" s="161"/>
      <c r="J3" s="162"/>
    </row>
    <row r="4" spans="1:10" ht="18">
      <c r="A4" s="121" t="s">
        <v>46</v>
      </c>
      <c r="B4" s="160" t="s">
        <v>47</v>
      </c>
      <c r="C4" s="161"/>
      <c r="D4" s="161"/>
      <c r="E4" s="161"/>
      <c r="F4" s="161"/>
      <c r="G4" s="161"/>
      <c r="H4" s="161"/>
      <c r="I4" s="161"/>
      <c r="J4" s="162"/>
    </row>
    <row r="5" spans="1:10" ht="18">
      <c r="A5" s="121" t="s">
        <v>48</v>
      </c>
      <c r="B5" s="160" t="s">
        <v>49</v>
      </c>
      <c r="C5" s="161"/>
      <c r="D5" s="161"/>
      <c r="E5" s="161"/>
      <c r="F5" s="161"/>
      <c r="G5" s="161"/>
      <c r="H5" s="161"/>
      <c r="I5" s="161"/>
      <c r="J5" s="162"/>
    </row>
    <row r="6" spans="1:10" ht="18">
      <c r="A6" s="121" t="s">
        <v>50</v>
      </c>
      <c r="B6" s="160">
        <v>15801778313</v>
      </c>
      <c r="C6" s="161"/>
      <c r="D6" s="161"/>
      <c r="E6" s="161"/>
      <c r="F6" s="161"/>
      <c r="G6" s="161"/>
      <c r="H6" s="161"/>
      <c r="I6" s="161"/>
      <c r="J6" s="162"/>
    </row>
    <row r="7" spans="1:10" ht="18">
      <c r="A7" s="121" t="s">
        <v>51</v>
      </c>
      <c r="B7" s="163" t="s">
        <v>52</v>
      </c>
      <c r="C7" s="161"/>
      <c r="D7" s="161"/>
      <c r="E7" s="161"/>
      <c r="F7" s="161"/>
      <c r="G7" s="161"/>
      <c r="H7" s="161"/>
      <c r="I7" s="161"/>
      <c r="J7" s="162"/>
    </row>
    <row r="8" spans="1:10" ht="36">
      <c r="A8" s="122" t="s">
        <v>53</v>
      </c>
      <c r="B8" s="122" t="s">
        <v>54</v>
      </c>
      <c r="C8" s="122" t="s">
        <v>55</v>
      </c>
      <c r="D8" s="122" t="s">
        <v>56</v>
      </c>
      <c r="E8" s="122" t="s">
        <v>57</v>
      </c>
      <c r="F8" s="122" t="s">
        <v>58</v>
      </c>
      <c r="G8" s="122" t="s">
        <v>59</v>
      </c>
      <c r="H8" s="122" t="s">
        <v>60</v>
      </c>
      <c r="I8" s="122" t="s">
        <v>61</v>
      </c>
      <c r="J8" s="122" t="s">
        <v>62</v>
      </c>
    </row>
    <row r="9" spans="1:10" s="123" customFormat="1" ht="18" customHeight="1">
      <c r="A9" s="140" t="s">
        <v>1483</v>
      </c>
      <c r="B9" s="167" t="s">
        <v>1371</v>
      </c>
      <c r="C9" s="170"/>
      <c r="D9" s="126" t="s">
        <v>1365</v>
      </c>
      <c r="E9" s="108" t="s">
        <v>1367</v>
      </c>
      <c r="F9" s="110" t="s">
        <v>1366</v>
      </c>
      <c r="G9" s="96">
        <v>156957.24</v>
      </c>
      <c r="H9" s="96">
        <v>1</v>
      </c>
      <c r="I9" s="96">
        <f t="shared" ref="I9:I16" si="0">G9*H9</f>
        <v>156957.24</v>
      </c>
      <c r="J9" s="108"/>
    </row>
    <row r="10" spans="1:10" s="123" customFormat="1" ht="18">
      <c r="A10" s="140"/>
      <c r="B10" s="168"/>
      <c r="C10" s="170"/>
      <c r="D10" s="126" t="s">
        <v>1376</v>
      </c>
      <c r="E10" s="108" t="s">
        <v>1370</v>
      </c>
      <c r="F10" s="110" t="s">
        <v>1364</v>
      </c>
      <c r="G10" s="96">
        <f>180000-G9</f>
        <v>23042.760000000009</v>
      </c>
      <c r="H10" s="96">
        <v>1</v>
      </c>
      <c r="I10" s="96">
        <f t="shared" si="0"/>
        <v>23042.760000000009</v>
      </c>
      <c r="J10" s="108"/>
    </row>
    <row r="11" spans="1:10" s="123" customFormat="1" ht="18">
      <c r="A11" s="140"/>
      <c r="B11" s="168"/>
      <c r="C11" s="170"/>
      <c r="D11" s="126" t="s">
        <v>1377</v>
      </c>
      <c r="E11" s="108" t="s">
        <v>1368</v>
      </c>
      <c r="F11" s="110" t="s">
        <v>1366</v>
      </c>
      <c r="G11" s="96">
        <v>24560</v>
      </c>
      <c r="H11" s="96">
        <v>1</v>
      </c>
      <c r="I11" s="96">
        <f t="shared" si="0"/>
        <v>24560</v>
      </c>
      <c r="J11" s="108"/>
    </row>
    <row r="12" spans="1:10" s="123" customFormat="1" ht="18">
      <c r="A12" s="140"/>
      <c r="B12" s="168"/>
      <c r="C12" s="170"/>
      <c r="D12" s="126" t="s">
        <v>1378</v>
      </c>
      <c r="E12" s="108" t="s">
        <v>1369</v>
      </c>
      <c r="F12" s="109" t="s">
        <v>1366</v>
      </c>
      <c r="G12" s="96">
        <v>70000</v>
      </c>
      <c r="H12" s="96">
        <v>1</v>
      </c>
      <c r="I12" s="96">
        <f t="shared" si="0"/>
        <v>70000</v>
      </c>
      <c r="J12" s="108"/>
    </row>
    <row r="13" spans="1:10" s="123" customFormat="1" ht="18">
      <c r="A13" s="140"/>
      <c r="B13" s="168"/>
      <c r="C13" s="170"/>
      <c r="D13" s="96" t="s">
        <v>1372</v>
      </c>
      <c r="E13" s="96" t="s">
        <v>1374</v>
      </c>
      <c r="F13" s="96" t="s">
        <v>1373</v>
      </c>
      <c r="G13" s="96">
        <v>2600</v>
      </c>
      <c r="H13" s="96">
        <v>5</v>
      </c>
      <c r="I13" s="96">
        <f t="shared" si="0"/>
        <v>13000</v>
      </c>
      <c r="J13" s="96"/>
    </row>
    <row r="14" spans="1:10" s="123" customFormat="1" ht="18">
      <c r="A14" s="140"/>
      <c r="B14" s="168"/>
      <c r="C14" s="170"/>
      <c r="D14" s="96" t="s">
        <v>1379</v>
      </c>
      <c r="E14" s="96" t="s">
        <v>1375</v>
      </c>
      <c r="F14" s="96" t="s">
        <v>1373</v>
      </c>
      <c r="G14" s="96">
        <v>4300</v>
      </c>
      <c r="H14" s="96">
        <v>2</v>
      </c>
      <c r="I14" s="96">
        <f t="shared" si="0"/>
        <v>8600</v>
      </c>
      <c r="J14" s="96"/>
    </row>
    <row r="15" spans="1:10" s="123" customFormat="1" ht="18">
      <c r="A15" s="140"/>
      <c r="B15" s="168"/>
      <c r="C15" s="170"/>
      <c r="D15" s="96" t="s">
        <v>1380</v>
      </c>
      <c r="E15" s="101"/>
      <c r="F15" s="96" t="s">
        <v>1364</v>
      </c>
      <c r="G15" s="96">
        <v>204</v>
      </c>
      <c r="H15" s="96">
        <v>1</v>
      </c>
      <c r="I15" s="96">
        <f t="shared" si="0"/>
        <v>204</v>
      </c>
      <c r="J15" s="96"/>
    </row>
    <row r="16" spans="1:10" s="123" customFormat="1" ht="18">
      <c r="A16" s="140"/>
      <c r="B16" s="168"/>
      <c r="C16" s="170"/>
      <c r="D16" s="96" t="s">
        <v>1475</v>
      </c>
      <c r="E16" s="101"/>
      <c r="F16" s="96" t="s">
        <v>1364</v>
      </c>
      <c r="G16" s="96">
        <v>50000</v>
      </c>
      <c r="H16" s="96">
        <v>1</v>
      </c>
      <c r="I16" s="96">
        <f t="shared" si="0"/>
        <v>50000</v>
      </c>
      <c r="J16" s="96"/>
    </row>
    <row r="17" spans="1:10" s="123" customFormat="1" ht="18">
      <c r="A17" s="140"/>
      <c r="B17" s="169"/>
      <c r="C17" s="170"/>
      <c r="D17" s="96" t="s">
        <v>1433</v>
      </c>
      <c r="E17" s="96"/>
      <c r="F17" s="96" t="s">
        <v>1364</v>
      </c>
      <c r="G17" s="107">
        <f>SUM(I9:I16)*0.05</f>
        <v>17318.2</v>
      </c>
      <c r="H17" s="96">
        <v>1</v>
      </c>
      <c r="I17" s="96">
        <f>H17*G17</f>
        <v>17318.2</v>
      </c>
      <c r="J17" s="96"/>
    </row>
    <row r="18" spans="1:10">
      <c r="A18" s="141"/>
      <c r="B18" s="164" t="s">
        <v>1484</v>
      </c>
      <c r="C18" s="165"/>
      <c r="D18" s="165"/>
      <c r="E18" s="165"/>
      <c r="F18" s="165"/>
      <c r="G18" s="165"/>
      <c r="H18" s="165"/>
      <c r="I18" s="166"/>
      <c r="J18" s="100">
        <f>SUM(I9:I17)</f>
        <v>363682.2</v>
      </c>
    </row>
    <row r="19" spans="1:10" ht="36">
      <c r="A19" s="175" t="s">
        <v>1478</v>
      </c>
      <c r="B19" s="178" t="s">
        <v>1406</v>
      </c>
      <c r="C19" s="117" t="str">
        <f>'3-项目报价单明细'!B17</f>
        <v>A016</v>
      </c>
      <c r="D19" s="108" t="str">
        <f>'3-项目报价单明细'!E17</f>
        <v>地台结构</v>
      </c>
      <c r="E19" s="96" t="str">
        <f>'3-项目报价单明细'!F17</f>
        <v>国标3*5钢架结构+国标4*4方管+两层15厘夹板
规格:铁制地台 &lt;2.5m</v>
      </c>
      <c r="F19" s="96" t="s">
        <v>1349</v>
      </c>
      <c r="G19" s="96">
        <v>180</v>
      </c>
      <c r="H19" s="96">
        <v>69</v>
      </c>
      <c r="I19" s="96">
        <f t="shared" ref="I19:I47" si="1">H19*G19</f>
        <v>12420</v>
      </c>
      <c r="J19" s="106" t="s">
        <v>1402</v>
      </c>
    </row>
    <row r="20" spans="1:10" ht="36">
      <c r="A20" s="176"/>
      <c r="B20" s="178"/>
      <c r="C20" s="117" t="str">
        <f>'3-项目报价单明细'!B19</f>
        <v>A018</v>
      </c>
      <c r="D20" s="108" t="str">
        <f>'3-项目报价单明细'!E19</f>
        <v>地台结构</v>
      </c>
      <c r="E20" s="96" t="str">
        <f>'3-项目报价单明细'!F19</f>
        <v>不锈钢25*25*1.0
规格:不锈钢收边条</v>
      </c>
      <c r="F20" s="96" t="s">
        <v>1349</v>
      </c>
      <c r="G20" s="96">
        <v>40</v>
      </c>
      <c r="H20" s="96">
        <v>50</v>
      </c>
      <c r="I20" s="96">
        <f t="shared" si="1"/>
        <v>2000</v>
      </c>
      <c r="J20" s="106"/>
    </row>
    <row r="21" spans="1:10" ht="18">
      <c r="A21" s="176"/>
      <c r="B21" s="178"/>
      <c r="C21" s="117" t="str">
        <f>'3-项目报价单明细'!B23</f>
        <v>A022</v>
      </c>
      <c r="D21" s="108" t="str">
        <f>'3-项目报价单明细'!E23</f>
        <v>台阶/踏步</v>
      </c>
      <c r="E21" s="96" t="str">
        <f>'3-项目报价单明细'!F23</f>
        <v>木质舞台同色地毯饰面</v>
      </c>
      <c r="F21" s="96" t="s">
        <v>1349</v>
      </c>
      <c r="G21" s="96">
        <v>180</v>
      </c>
      <c r="H21" s="96">
        <v>10</v>
      </c>
      <c r="I21" s="96">
        <f t="shared" si="1"/>
        <v>1800</v>
      </c>
      <c r="J21" s="106"/>
    </row>
    <row r="22" spans="1:10" ht="18">
      <c r="A22" s="176"/>
      <c r="B22" s="178"/>
      <c r="C22" s="117" t="str">
        <f>'3-项目报价单明细'!B25</f>
        <v>A024</v>
      </c>
      <c r="D22" s="108" t="str">
        <f>'3-项目报价单明细'!E25</f>
        <v>地毯</v>
      </c>
      <c r="E22" s="96" t="str">
        <f>'3-项目报价单明细'!F25</f>
        <v>5-10mmB1级阻燃地毯，含封边踏步</v>
      </c>
      <c r="F22" s="96" t="s">
        <v>1349</v>
      </c>
      <c r="G22" s="96">
        <v>50</v>
      </c>
      <c r="H22" s="96">
        <v>69</v>
      </c>
      <c r="I22" s="96">
        <f t="shared" si="1"/>
        <v>3450</v>
      </c>
      <c r="J22" s="106" t="s">
        <v>1402</v>
      </c>
    </row>
    <row r="23" spans="1:10" ht="18">
      <c r="A23" s="176"/>
      <c r="B23" s="178"/>
      <c r="C23" s="117" t="s">
        <v>1361</v>
      </c>
      <c r="D23" s="114" t="s">
        <v>1404</v>
      </c>
      <c r="E23" s="96" t="s">
        <v>1403</v>
      </c>
      <c r="F23" s="96" t="s">
        <v>1382</v>
      </c>
      <c r="G23" s="96">
        <v>280</v>
      </c>
      <c r="H23" s="96">
        <v>37</v>
      </c>
      <c r="I23" s="96">
        <f t="shared" si="1"/>
        <v>10360</v>
      </c>
      <c r="J23" s="106"/>
    </row>
    <row r="24" spans="1:10" ht="18">
      <c r="A24" s="176"/>
      <c r="B24" s="178"/>
      <c r="C24" s="117" t="str">
        <f>'3-项目报价单明细'!B35</f>
        <v>A034</v>
      </c>
      <c r="D24" s="108" t="str">
        <f>'3-项目报价单明细'!E35</f>
        <v>立体雕刻字</v>
      </c>
      <c r="E24" s="96" t="str">
        <f>'3-项目报价单明细'!F35</f>
        <v>木质油漆</v>
      </c>
      <c r="F24" s="96" t="s">
        <v>1383</v>
      </c>
      <c r="G24" s="96">
        <v>350</v>
      </c>
      <c r="H24" s="96">
        <v>6</v>
      </c>
      <c r="I24" s="96">
        <f t="shared" si="1"/>
        <v>2100</v>
      </c>
      <c r="J24" s="106"/>
    </row>
    <row r="25" spans="1:10" ht="18">
      <c r="A25" s="176"/>
      <c r="B25" s="178"/>
      <c r="C25" s="117" t="str">
        <f>'3-项目报价单明细'!B44</f>
        <v>A043</v>
      </c>
      <c r="D25" s="111" t="str">
        <f>'3-项目报价单明细'!E44</f>
        <v>门楣发光logo</v>
      </c>
      <c r="E25" s="96" t="str">
        <f>'3-项目报价单明细'!F44</f>
        <v>亚克力发光字／亚克力背衬底板</v>
      </c>
      <c r="F25" s="96" t="s">
        <v>1351</v>
      </c>
      <c r="G25" s="96">
        <v>1200</v>
      </c>
      <c r="H25" s="96">
        <v>2</v>
      </c>
      <c r="I25" s="96">
        <f t="shared" si="1"/>
        <v>2400</v>
      </c>
      <c r="J25" s="106"/>
    </row>
    <row r="26" spans="1:10" ht="54">
      <c r="A26" s="176"/>
      <c r="B26" s="178"/>
      <c r="C26" s="117" t="str">
        <f>'3-项目报价单明细'!B3</f>
        <v>A002</v>
      </c>
      <c r="D26" s="111" t="str">
        <f>'3-项目报价单明细'!E3</f>
        <v>背景板基础结构</v>
      </c>
      <c r="E26" s="96" t="str">
        <f>'3-项目报价单明细'!F3</f>
        <v>厚度100mm以内，
规格:9厘板龙骨，双面封面。一面5厘多层阻燃板，一面3厘多层阻燃板</v>
      </c>
      <c r="F26" s="96" t="s">
        <v>1349</v>
      </c>
      <c r="G26" s="96">
        <v>250</v>
      </c>
      <c r="H26" s="96">
        <v>8</v>
      </c>
      <c r="I26" s="96">
        <f t="shared" si="1"/>
        <v>2000</v>
      </c>
      <c r="J26" s="106" t="s">
        <v>1405</v>
      </c>
    </row>
    <row r="27" spans="1:10" ht="18">
      <c r="A27" s="176"/>
      <c r="B27" s="178"/>
      <c r="C27" s="117" t="str">
        <f>'3-项目报价单明细'!B48</f>
        <v>A047</v>
      </c>
      <c r="D27" s="108" t="str">
        <f>'3-项目报价单明细'!E48</f>
        <v>展板</v>
      </c>
      <c r="E27" s="96" t="str">
        <f>'3-项目报价单明细'!F48</f>
        <v>木质结构裱写真布</v>
      </c>
      <c r="F27" s="96" t="s">
        <v>1349</v>
      </c>
      <c r="G27" s="96">
        <v>290</v>
      </c>
      <c r="H27" s="96">
        <v>19</v>
      </c>
      <c r="I27" s="96">
        <f t="shared" si="1"/>
        <v>5510</v>
      </c>
      <c r="J27" s="106" t="s">
        <v>1410</v>
      </c>
    </row>
    <row r="28" spans="1:10" ht="18">
      <c r="A28" s="176"/>
      <c r="B28" s="178"/>
      <c r="C28" s="117" t="str">
        <f>'3-项目报价单明细'!B48</f>
        <v>A047</v>
      </c>
      <c r="D28" s="108" t="str">
        <f>'3-项目报价单明细'!E48</f>
        <v>展板</v>
      </c>
      <c r="E28" s="96" t="str">
        <f>'3-项目报价单明细'!F48</f>
        <v>木质结构裱写真布</v>
      </c>
      <c r="F28" s="96" t="s">
        <v>1349</v>
      </c>
      <c r="G28" s="96">
        <v>290</v>
      </c>
      <c r="H28" s="96">
        <v>10.5</v>
      </c>
      <c r="I28" s="96">
        <f t="shared" si="1"/>
        <v>3045</v>
      </c>
      <c r="J28" s="106" t="s">
        <v>1411</v>
      </c>
    </row>
    <row r="29" spans="1:10" ht="36">
      <c r="A29" s="176"/>
      <c r="B29" s="182" t="s">
        <v>1408</v>
      </c>
      <c r="C29" s="117" t="str">
        <f>'3-项目报价单明细'!B17</f>
        <v>A016</v>
      </c>
      <c r="D29" s="108" t="str">
        <f>'3-项目报价单明细'!E17</f>
        <v>地台结构</v>
      </c>
      <c r="E29" s="96" t="str">
        <f>'3-项目报价单明细'!F17</f>
        <v>国标3*5钢架结构+国标4*4方管+两层15厘夹板
规格:铁制地台 &lt;2.5m</v>
      </c>
      <c r="F29" s="96" t="s">
        <v>1349</v>
      </c>
      <c r="G29" s="96">
        <v>180</v>
      </c>
      <c r="H29" s="96">
        <v>20</v>
      </c>
      <c r="I29" s="96">
        <f t="shared" si="1"/>
        <v>3600</v>
      </c>
      <c r="J29" s="158" t="s">
        <v>1471</v>
      </c>
    </row>
    <row r="30" spans="1:10" ht="18">
      <c r="A30" s="176"/>
      <c r="B30" s="183"/>
      <c r="C30" s="118" t="s">
        <v>1361</v>
      </c>
      <c r="D30" s="108" t="str">
        <f>'3-项目报价单明细'!E18</f>
        <v>地台结构</v>
      </c>
      <c r="E30" s="96" t="s">
        <v>1409</v>
      </c>
      <c r="F30" s="96" t="s">
        <v>1349</v>
      </c>
      <c r="G30" s="96">
        <v>280</v>
      </c>
      <c r="H30" s="96">
        <v>20</v>
      </c>
      <c r="I30" s="96">
        <f t="shared" si="1"/>
        <v>5600</v>
      </c>
      <c r="J30" s="159"/>
    </row>
    <row r="31" spans="1:10" ht="54">
      <c r="A31" s="176"/>
      <c r="B31" s="183"/>
      <c r="C31" s="117" t="str">
        <f>'3-项目报价单明细'!B3</f>
        <v>A002</v>
      </c>
      <c r="D31" s="111" t="str">
        <f>'3-项目报价单明细'!E3</f>
        <v>背景板基础结构</v>
      </c>
      <c r="E31" s="96" t="str">
        <f>'3-项目报价单明细'!F3</f>
        <v>厚度100mm以内，
规格:9厘板龙骨，双面封面。一面5厘多层阻燃板，一面3厘多层阻燃板</v>
      </c>
      <c r="F31" s="96" t="s">
        <v>1349</v>
      </c>
      <c r="G31" s="96">
        <v>250</v>
      </c>
      <c r="H31" s="96">
        <v>6</v>
      </c>
      <c r="I31" s="96">
        <f t="shared" si="1"/>
        <v>1500</v>
      </c>
      <c r="J31" s="158" t="s">
        <v>1412</v>
      </c>
    </row>
    <row r="32" spans="1:10" ht="18">
      <c r="A32" s="176"/>
      <c r="B32" s="183"/>
      <c r="C32" s="117" t="str">
        <f>'3-项目报价单明细'!B315</f>
        <v>C032</v>
      </c>
      <c r="D32" s="111" t="str">
        <f>'3-项目报价单明细'!E315</f>
        <v>车贴写真</v>
      </c>
      <c r="E32" s="96" t="str">
        <f>'3-项目报价单明细'!F315</f>
        <v>175g车贴写真</v>
      </c>
      <c r="F32" s="96" t="s">
        <v>1349</v>
      </c>
      <c r="G32" s="96">
        <v>70</v>
      </c>
      <c r="H32" s="96">
        <v>12</v>
      </c>
      <c r="I32" s="96">
        <f t="shared" si="1"/>
        <v>840</v>
      </c>
      <c r="J32" s="159"/>
    </row>
    <row r="33" spans="1:10" ht="54">
      <c r="A33" s="176"/>
      <c r="B33" s="183"/>
      <c r="C33" s="117" t="str">
        <f>'3-项目报价单明细'!B3</f>
        <v>A002</v>
      </c>
      <c r="D33" s="111" t="str">
        <f>'3-项目报价单明细'!E3</f>
        <v>背景板基础结构</v>
      </c>
      <c r="E33" s="96" t="str">
        <f>'3-项目报价单明细'!F3</f>
        <v>厚度100mm以内，
规格:9厘板龙骨，双面封面。一面5厘多层阻燃板，一面3厘多层阻燃板</v>
      </c>
      <c r="F33" s="96" t="s">
        <v>1349</v>
      </c>
      <c r="G33" s="96">
        <v>250</v>
      </c>
      <c r="H33" s="96">
        <v>2</v>
      </c>
      <c r="I33" s="96">
        <f t="shared" si="1"/>
        <v>500</v>
      </c>
      <c r="J33" s="158" t="s">
        <v>1413</v>
      </c>
    </row>
    <row r="34" spans="1:10" ht="18">
      <c r="A34" s="176"/>
      <c r="B34" s="183"/>
      <c r="C34" s="117" t="str">
        <f>'3-项目报价单明细'!B315</f>
        <v>C032</v>
      </c>
      <c r="D34" s="114" t="str">
        <f>'3-项目报价单明细'!E315</f>
        <v>车贴写真</v>
      </c>
      <c r="E34" s="96" t="str">
        <f>'3-项目报价单明细'!F315</f>
        <v>175g车贴写真</v>
      </c>
      <c r="F34" s="96" t="s">
        <v>1349</v>
      </c>
      <c r="G34" s="96">
        <v>70</v>
      </c>
      <c r="H34" s="96">
        <v>4</v>
      </c>
      <c r="I34" s="96">
        <f t="shared" si="1"/>
        <v>280</v>
      </c>
      <c r="J34" s="159"/>
    </row>
    <row r="35" spans="1:10" ht="36">
      <c r="A35" s="176"/>
      <c r="B35" s="183"/>
      <c r="C35" s="118" t="s">
        <v>1361</v>
      </c>
      <c r="D35" s="108" t="s">
        <v>1414</v>
      </c>
      <c r="E35" s="96" t="s">
        <v>1415</v>
      </c>
      <c r="F35" s="96" t="s">
        <v>1364</v>
      </c>
      <c r="G35" s="96">
        <v>6200</v>
      </c>
      <c r="H35" s="96">
        <v>1</v>
      </c>
      <c r="I35" s="96">
        <f t="shared" si="1"/>
        <v>6200</v>
      </c>
      <c r="J35" s="106"/>
    </row>
    <row r="36" spans="1:10" ht="36">
      <c r="A36" s="176"/>
      <c r="B36" s="183"/>
      <c r="C36" s="118" t="s">
        <v>1361</v>
      </c>
      <c r="D36" s="108" t="s">
        <v>1416</v>
      </c>
      <c r="E36" s="96" t="s">
        <v>1417</v>
      </c>
      <c r="F36" s="96" t="s">
        <v>1364</v>
      </c>
      <c r="G36" s="96">
        <v>3500</v>
      </c>
      <c r="H36" s="96">
        <v>1</v>
      </c>
      <c r="I36" s="96">
        <f t="shared" si="1"/>
        <v>3500</v>
      </c>
      <c r="J36" s="106"/>
    </row>
    <row r="37" spans="1:10" ht="54">
      <c r="A37" s="176"/>
      <c r="B37" s="183"/>
      <c r="C37" s="118" t="s">
        <v>1361</v>
      </c>
      <c r="D37" s="108" t="s">
        <v>1418</v>
      </c>
      <c r="E37" s="96" t="s">
        <v>1420</v>
      </c>
      <c r="F37" s="96" t="s">
        <v>1364</v>
      </c>
      <c r="G37" s="96">
        <v>28000</v>
      </c>
      <c r="H37" s="96">
        <v>1</v>
      </c>
      <c r="I37" s="96">
        <f t="shared" si="1"/>
        <v>28000</v>
      </c>
      <c r="J37" s="106" t="s">
        <v>1419</v>
      </c>
    </row>
    <row r="38" spans="1:10" ht="18">
      <c r="A38" s="176"/>
      <c r="B38" s="183"/>
      <c r="C38" s="117" t="str">
        <f>'3-项目报价单明细'!B90</f>
        <v>A089</v>
      </c>
      <c r="D38" s="108" t="str">
        <f>'3-项目报价单明细'!E90</f>
        <v>长臂射灯</v>
      </c>
      <c r="E38" s="96" t="str">
        <f>'3-项目报价单明细'!F90</f>
        <v>长臂射灯</v>
      </c>
      <c r="F38" s="96" t="s">
        <v>1347</v>
      </c>
      <c r="G38" s="96">
        <v>60</v>
      </c>
      <c r="H38" s="96">
        <v>20</v>
      </c>
      <c r="I38" s="96">
        <f t="shared" si="1"/>
        <v>1200</v>
      </c>
      <c r="J38" s="106"/>
    </row>
    <row r="39" spans="1:10" ht="18">
      <c r="A39" s="176"/>
      <c r="B39" s="183"/>
      <c r="C39" s="117" t="str">
        <f>'3-项目报价单明细'!B91</f>
        <v>A090</v>
      </c>
      <c r="D39" s="108" t="str">
        <f>'3-项目报价单明细'!E91</f>
        <v>金卤灯（100W标准）</v>
      </c>
      <c r="E39" s="96" t="str">
        <f>'3-项目报价单明细'!F91</f>
        <v>金卤灯（100W标准）</v>
      </c>
      <c r="F39" s="96" t="s">
        <v>1347</v>
      </c>
      <c r="G39" s="96">
        <v>120</v>
      </c>
      <c r="H39" s="96">
        <v>40</v>
      </c>
      <c r="I39" s="96">
        <f t="shared" si="1"/>
        <v>4800</v>
      </c>
      <c r="J39" s="106"/>
    </row>
    <row r="40" spans="1:10" ht="18">
      <c r="A40" s="176"/>
      <c r="B40" s="184"/>
      <c r="C40" s="117" t="str">
        <f>'3-项目报价单明细'!B92</f>
        <v>A091</v>
      </c>
      <c r="D40" s="108" t="str">
        <f>'3-项目报价单明细'!E92</f>
        <v>防水射灯/地灯</v>
      </c>
      <c r="E40" s="96" t="str">
        <f>'3-项目报价单明细'!F92</f>
        <v>防水射灯/地灯</v>
      </c>
      <c r="F40" s="96" t="s">
        <v>1347</v>
      </c>
      <c r="G40" s="96">
        <v>100</v>
      </c>
      <c r="H40" s="96">
        <v>40</v>
      </c>
      <c r="I40" s="96">
        <f t="shared" si="1"/>
        <v>4000</v>
      </c>
      <c r="J40" s="106"/>
    </row>
    <row r="41" spans="1:10" ht="18">
      <c r="A41" s="176"/>
      <c r="B41" s="182" t="s">
        <v>1407</v>
      </c>
      <c r="C41" s="117" t="str">
        <f>'3-项目报价单明细'!B46</f>
        <v>A045</v>
      </c>
      <c r="D41" s="108" t="str">
        <f>'3-项目报价单明细'!E46</f>
        <v>油画架</v>
      </c>
      <c r="E41" s="96" t="str">
        <f>'3-项目报价单明细'!F46</f>
        <v>塑钢H架+画面0.6*0.9mh</v>
      </c>
      <c r="F41" s="96" t="s">
        <v>1364</v>
      </c>
      <c r="G41" s="96">
        <v>120</v>
      </c>
      <c r="H41" s="96">
        <v>12</v>
      </c>
      <c r="I41" s="96">
        <f t="shared" si="1"/>
        <v>1440</v>
      </c>
      <c r="J41" s="106"/>
    </row>
    <row r="42" spans="1:10" ht="18">
      <c r="A42" s="176"/>
      <c r="B42" s="183"/>
      <c r="C42" s="117" t="str">
        <f>'3-项目报价单明细'!B286</f>
        <v>C003</v>
      </c>
      <c r="D42" s="108" t="str">
        <f>'3-项目报价单明细'!E286</f>
        <v>签到台卡</v>
      </c>
      <c r="E42" s="96" t="str">
        <f>'3-项目报价单明细'!F286</f>
        <v>亚克力材质，含画面</v>
      </c>
      <c r="F42" s="96" t="s">
        <v>1347</v>
      </c>
      <c r="G42" s="96">
        <v>30</v>
      </c>
      <c r="H42" s="96">
        <v>4</v>
      </c>
      <c r="I42" s="96">
        <f t="shared" si="1"/>
        <v>120</v>
      </c>
      <c r="J42" s="106"/>
    </row>
    <row r="43" spans="1:10" ht="18">
      <c r="A43" s="176"/>
      <c r="B43" s="183"/>
      <c r="C43" s="110" t="s">
        <v>1361</v>
      </c>
      <c r="D43" s="96" t="s">
        <v>1384</v>
      </c>
      <c r="E43" s="113" t="s">
        <v>1385</v>
      </c>
      <c r="F43" s="96" t="s">
        <v>1364</v>
      </c>
      <c r="G43" s="96">
        <v>3000</v>
      </c>
      <c r="H43" s="96">
        <v>1</v>
      </c>
      <c r="I43" s="96">
        <f t="shared" si="1"/>
        <v>3000</v>
      </c>
      <c r="J43" s="96"/>
    </row>
    <row r="44" spans="1:10" ht="18">
      <c r="A44" s="176"/>
      <c r="B44" s="183"/>
      <c r="C44" s="117" t="str">
        <f>'3-项目报价单明细'!B86</f>
        <v>A085</v>
      </c>
      <c r="D44" s="108" t="str">
        <f>'3-项目报价单明细'!E86</f>
        <v>压线板/过桥板</v>
      </c>
      <c r="E44" s="96" t="str">
        <f>'3-项目报价单明细'!F86</f>
        <v>橡胶压线板1m*25cm</v>
      </c>
      <c r="F44" s="96" t="s">
        <v>1347</v>
      </c>
      <c r="G44" s="96">
        <v>20</v>
      </c>
      <c r="H44" s="96">
        <v>50</v>
      </c>
      <c r="I44" s="96">
        <f t="shared" si="1"/>
        <v>1000</v>
      </c>
      <c r="J44" s="106"/>
    </row>
    <row r="45" spans="1:10" ht="18">
      <c r="A45" s="176"/>
      <c r="B45" s="184"/>
      <c r="C45" s="117" t="str">
        <f>'3-项目报价单明细'!B89</f>
        <v>A088</v>
      </c>
      <c r="D45" s="108" t="str">
        <f>'3-项目报价单明细'!E89</f>
        <v>排插</v>
      </c>
      <c r="E45" s="96" t="str">
        <f>'3-项目报价单明细'!F89</f>
        <v>六位插，全长10米，品牌公牛或同等级别</v>
      </c>
      <c r="F45" s="96" t="s">
        <v>1347</v>
      </c>
      <c r="G45" s="96">
        <v>120</v>
      </c>
      <c r="H45" s="96">
        <v>10</v>
      </c>
      <c r="I45" s="96">
        <f t="shared" si="1"/>
        <v>1200</v>
      </c>
      <c r="J45" s="106"/>
    </row>
    <row r="46" spans="1:10" ht="54">
      <c r="A46" s="176"/>
      <c r="B46" s="118" t="s">
        <v>1423</v>
      </c>
      <c r="C46" s="118" t="str">
        <f>'3-项目报价单明细'!B357</f>
        <v>D018</v>
      </c>
      <c r="D46" s="108" t="str">
        <f>'3-项目报价单明细'!E357</f>
        <v>力工</v>
      </c>
      <c r="E46" s="96" t="str">
        <f>'3-项目报价单明细'!F357</f>
        <v>搭建人工劳务费，含补贴</v>
      </c>
      <c r="F46" s="96" t="s">
        <v>1386</v>
      </c>
      <c r="G46" s="96">
        <v>300</v>
      </c>
      <c r="H46" s="96">
        <v>70</v>
      </c>
      <c r="I46" s="96">
        <f t="shared" si="1"/>
        <v>21000</v>
      </c>
      <c r="J46" s="106" t="s">
        <v>1424</v>
      </c>
    </row>
    <row r="47" spans="1:10" ht="36">
      <c r="A47" s="176"/>
      <c r="B47" s="129" t="s">
        <v>1395</v>
      </c>
      <c r="C47" s="118" t="str">
        <f>'3-项目报价单明细'!B395</f>
        <v>D056</v>
      </c>
      <c r="D47" s="114" t="str">
        <f>'3-项目报价单明细'!E395</f>
        <v>市内运输</v>
      </c>
      <c r="E47" s="96" t="str">
        <f>'3-项目报价单明细'!F395</f>
        <v>9.6米货车（非限行时间行驶）</v>
      </c>
      <c r="F47" s="96" t="s">
        <v>1396</v>
      </c>
      <c r="G47" s="96">
        <v>800</v>
      </c>
      <c r="H47" s="96">
        <v>6</v>
      </c>
      <c r="I47" s="96">
        <f t="shared" si="1"/>
        <v>4800</v>
      </c>
      <c r="J47" s="106" t="s">
        <v>1422</v>
      </c>
    </row>
    <row r="48" spans="1:10">
      <c r="A48" s="177"/>
      <c r="B48" s="157" t="s">
        <v>1425</v>
      </c>
      <c r="C48" s="157"/>
      <c r="D48" s="157"/>
      <c r="E48" s="157"/>
      <c r="F48" s="157"/>
      <c r="G48" s="157"/>
      <c r="H48" s="157"/>
      <c r="I48" s="157"/>
      <c r="J48" s="116">
        <f>SUM(I19:I47)</f>
        <v>137665</v>
      </c>
    </row>
    <row r="49" spans="1:10" ht="18">
      <c r="A49" s="175" t="s">
        <v>1479</v>
      </c>
      <c r="B49" s="182" t="s">
        <v>1426</v>
      </c>
      <c r="C49" s="119" t="str">
        <f>'3-项目报价单明细'!B113</f>
        <v>B003</v>
      </c>
      <c r="D49" s="130" t="str">
        <f>'3-项目报价单明细'!E113</f>
        <v>主扩音箱</v>
      </c>
      <c r="E49" s="96" t="str">
        <f>'3-项目报价单明细'!F113</f>
        <v>全频段线阵列音箱</v>
      </c>
      <c r="F49" s="96" t="s">
        <v>1387</v>
      </c>
      <c r="G49" s="96">
        <v>600</v>
      </c>
      <c r="H49" s="96">
        <v>8</v>
      </c>
      <c r="I49" s="96">
        <f>H49*G49</f>
        <v>4800</v>
      </c>
      <c r="J49" s="96"/>
    </row>
    <row r="50" spans="1:10" ht="18">
      <c r="A50" s="176"/>
      <c r="B50" s="183"/>
      <c r="C50" s="119" t="str">
        <f>'3-项目报价单明细'!B119</f>
        <v>B009</v>
      </c>
      <c r="D50" s="130" t="str">
        <f>'3-项目报价单明细'!E119</f>
        <v>低音音箱</v>
      </c>
      <c r="E50" s="96" t="str">
        <f>'3-项目报价单明细'!F119</f>
        <v>线阵列低音音箱</v>
      </c>
      <c r="F50" s="96" t="s">
        <v>1387</v>
      </c>
      <c r="G50" s="96">
        <v>800</v>
      </c>
      <c r="H50" s="96">
        <v>4</v>
      </c>
      <c r="I50" s="96">
        <f t="shared" ref="I50:I102" si="2">H50*G50</f>
        <v>3200</v>
      </c>
      <c r="J50" s="96"/>
    </row>
    <row r="51" spans="1:10" ht="18">
      <c r="A51" s="176"/>
      <c r="B51" s="183"/>
      <c r="C51" s="119" t="str">
        <f>'3-项目报价单明细'!B121</f>
        <v>B011</v>
      </c>
      <c r="D51" s="130" t="str">
        <f>'3-项目报价单明细'!E121</f>
        <v>返送音箱</v>
      </c>
      <c r="E51" s="96" t="str">
        <f>'3-项目报价单明细'!F121</f>
        <v>返送音箱</v>
      </c>
      <c r="F51" s="96" t="s">
        <v>1387</v>
      </c>
      <c r="G51" s="96">
        <v>500</v>
      </c>
      <c r="H51" s="96">
        <v>4</v>
      </c>
      <c r="I51" s="96">
        <f t="shared" si="2"/>
        <v>2000</v>
      </c>
      <c r="J51" s="96"/>
    </row>
    <row r="52" spans="1:10" ht="18">
      <c r="A52" s="176"/>
      <c r="B52" s="183"/>
      <c r="C52" s="119" t="str">
        <f>'3-项目报价单明细'!B124</f>
        <v>B014</v>
      </c>
      <c r="D52" s="130" t="str">
        <f>'3-项目报价单明细'!E124</f>
        <v>控台周边设备</v>
      </c>
      <c r="E52" s="96" t="str">
        <f>'3-项目报价单明细'!F124</f>
        <v>音频处理器</v>
      </c>
      <c r="F52" s="96" t="s">
        <v>1387</v>
      </c>
      <c r="G52" s="96">
        <v>300</v>
      </c>
      <c r="H52" s="96">
        <v>1</v>
      </c>
      <c r="I52" s="96">
        <f t="shared" si="2"/>
        <v>300</v>
      </c>
      <c r="J52" s="96"/>
    </row>
    <row r="53" spans="1:10" ht="18">
      <c r="A53" s="176"/>
      <c r="B53" s="183"/>
      <c r="C53" s="119" t="str">
        <f>'3-项目报价单明细'!B131</f>
        <v>B021</v>
      </c>
      <c r="D53" s="130" t="str">
        <f>'3-项目报价单明细'!E131</f>
        <v>控台周边设备</v>
      </c>
      <c r="E53" s="96" t="str">
        <f>'3-项目报价单明细'!F131</f>
        <v>功率放大器</v>
      </c>
      <c r="F53" s="96" t="s">
        <v>1387</v>
      </c>
      <c r="G53" s="96">
        <v>400</v>
      </c>
      <c r="H53" s="96">
        <v>4</v>
      </c>
      <c r="I53" s="96">
        <f t="shared" si="2"/>
        <v>1600</v>
      </c>
      <c r="J53" s="96"/>
    </row>
    <row r="54" spans="1:10" ht="18">
      <c r="A54" s="176"/>
      <c r="B54" s="183"/>
      <c r="C54" s="119" t="str">
        <f>'3-项目报价单明细'!B134</f>
        <v>B024</v>
      </c>
      <c r="D54" s="130" t="str">
        <f>'3-项目报价单明细'!E134</f>
        <v>控台周边设备</v>
      </c>
      <c r="E54" s="96" t="str">
        <f>'3-项目报价单明细'!F134</f>
        <v>数字调音台</v>
      </c>
      <c r="F54" s="96" t="s">
        <v>1387</v>
      </c>
      <c r="G54" s="96">
        <v>3000</v>
      </c>
      <c r="H54" s="96">
        <v>1</v>
      </c>
      <c r="I54" s="96">
        <f t="shared" si="2"/>
        <v>3000</v>
      </c>
      <c r="J54" s="96"/>
    </row>
    <row r="55" spans="1:10" ht="18">
      <c r="A55" s="176"/>
      <c r="B55" s="183"/>
      <c r="C55" s="119" t="str">
        <f>'3-项目报价单明细'!B139</f>
        <v>B029</v>
      </c>
      <c r="D55" s="130" t="str">
        <f>'3-项目报价单明细'!E139</f>
        <v>控台周边设备</v>
      </c>
      <c r="E55" s="96" t="str">
        <f>'3-项目报价单明细'!F139</f>
        <v>无线话筒天线分配器</v>
      </c>
      <c r="F55" s="96" t="s">
        <v>1387</v>
      </c>
      <c r="G55" s="96">
        <v>200</v>
      </c>
      <c r="H55" s="96">
        <v>1</v>
      </c>
      <c r="I55" s="96">
        <f t="shared" si="2"/>
        <v>200</v>
      </c>
      <c r="J55" s="96"/>
    </row>
    <row r="56" spans="1:10" ht="18">
      <c r="A56" s="176"/>
      <c r="B56" s="183"/>
      <c r="C56" s="119" t="str">
        <f>'3-项目报价单明细'!B140</f>
        <v>B030</v>
      </c>
      <c r="D56" s="130" t="str">
        <f>'3-项目报价单明细'!E140</f>
        <v>控台周边设备</v>
      </c>
      <c r="E56" s="96" t="str">
        <f>'3-项目报价单明细'!F140</f>
        <v>无线话筒天线放大器</v>
      </c>
      <c r="F56" s="96" t="s">
        <v>1387</v>
      </c>
      <c r="G56" s="96">
        <v>200</v>
      </c>
      <c r="H56" s="96">
        <v>1</v>
      </c>
      <c r="I56" s="96">
        <f t="shared" si="2"/>
        <v>200</v>
      </c>
      <c r="J56" s="96"/>
    </row>
    <row r="57" spans="1:10" ht="18">
      <c r="A57" s="176"/>
      <c r="B57" s="183"/>
      <c r="C57" s="119" t="str">
        <f>'3-项目报价单明细'!B143</f>
        <v>B033</v>
      </c>
      <c r="D57" s="130" t="str">
        <f>'3-项目报价单明细'!E143</f>
        <v>控台周边设备</v>
      </c>
      <c r="E57" s="96" t="str">
        <f>'3-项目报价单明细'!F143</f>
        <v>数字信号处理器</v>
      </c>
      <c r="F57" s="96" t="s">
        <v>1387</v>
      </c>
      <c r="G57" s="96">
        <v>300</v>
      </c>
      <c r="H57" s="96">
        <v>1</v>
      </c>
      <c r="I57" s="96">
        <f t="shared" si="2"/>
        <v>300</v>
      </c>
      <c r="J57" s="96"/>
    </row>
    <row r="58" spans="1:10" ht="18">
      <c r="A58" s="176"/>
      <c r="B58" s="183"/>
      <c r="C58" s="119" t="str">
        <f>'3-项目报价单明细'!B145</f>
        <v>B035</v>
      </c>
      <c r="D58" s="130" t="str">
        <f>'3-项目报价单明细'!E145</f>
        <v>音频周边设备</v>
      </c>
      <c r="E58" s="96" t="str">
        <f>'3-项目报价单明细'!F145</f>
        <v>对讲机</v>
      </c>
      <c r="F58" s="96" t="s">
        <v>1387</v>
      </c>
      <c r="G58" s="96">
        <v>30</v>
      </c>
      <c r="H58" s="96">
        <v>20</v>
      </c>
      <c r="I58" s="96">
        <f t="shared" si="2"/>
        <v>600</v>
      </c>
      <c r="J58" s="96"/>
    </row>
    <row r="59" spans="1:10" ht="18">
      <c r="A59" s="176"/>
      <c r="B59" s="183"/>
      <c r="C59" s="119" t="str">
        <f>'3-项目报价单明细'!B149</f>
        <v>B039</v>
      </c>
      <c r="D59" s="130" t="str">
        <f>'3-项目报价单明细'!E149</f>
        <v>麦克风</v>
      </c>
      <c r="E59" s="96" t="str">
        <f>'3-项目报价单明细'!F149</f>
        <v>无线手持话筒</v>
      </c>
      <c r="F59" s="96" t="s">
        <v>1347</v>
      </c>
      <c r="G59" s="96">
        <v>200</v>
      </c>
      <c r="H59" s="96">
        <v>10</v>
      </c>
      <c r="I59" s="96">
        <f t="shared" si="2"/>
        <v>2000</v>
      </c>
      <c r="J59" s="96"/>
    </row>
    <row r="60" spans="1:10" ht="18">
      <c r="A60" s="176"/>
      <c r="B60" s="184"/>
      <c r="C60" s="119" t="str">
        <f>'3-项目报价单明细'!B152</f>
        <v>B042</v>
      </c>
      <c r="D60" s="130" t="str">
        <f>'3-项目报价单明细'!E152</f>
        <v>麦克风</v>
      </c>
      <c r="E60" s="96" t="str">
        <f>'3-项目报价单明细'!F152</f>
        <v>无线头戴话筒</v>
      </c>
      <c r="F60" s="96" t="s">
        <v>1347</v>
      </c>
      <c r="G60" s="96">
        <v>220</v>
      </c>
      <c r="H60" s="96">
        <v>6</v>
      </c>
      <c r="I60" s="96">
        <f t="shared" si="2"/>
        <v>1320</v>
      </c>
      <c r="J60" s="96"/>
    </row>
    <row r="61" spans="1:10" ht="18">
      <c r="A61" s="176"/>
      <c r="B61" s="182" t="s">
        <v>1427</v>
      </c>
      <c r="C61" s="119" t="str">
        <f>'3-项目报价单明细'!B157</f>
        <v>B047</v>
      </c>
      <c r="D61" s="130" t="str">
        <f>'3-项目报价单明细'!E157</f>
        <v>追光灯架</v>
      </c>
      <c r="E61" s="96" t="str">
        <f>'3-项目报价单明细'!F157</f>
        <v>追光灯架</v>
      </c>
      <c r="F61" s="96" t="s">
        <v>1387</v>
      </c>
      <c r="G61" s="96">
        <v>300</v>
      </c>
      <c r="H61" s="96">
        <v>6</v>
      </c>
      <c r="I61" s="96">
        <f t="shared" si="2"/>
        <v>1800</v>
      </c>
      <c r="J61" s="96"/>
    </row>
    <row r="62" spans="1:10" ht="18">
      <c r="A62" s="176"/>
      <c r="B62" s="183"/>
      <c r="C62" s="119" t="str">
        <f>'3-项目报价单明细'!B158</f>
        <v>B048</v>
      </c>
      <c r="D62" s="131" t="str">
        <f>'3-项目报价单明细'!E158</f>
        <v>基础舞台灯光</v>
      </c>
      <c r="E62" s="96" t="str">
        <f>'3-项目报价单明细'!F158</f>
        <v>追光灯</v>
      </c>
      <c r="F62" s="96" t="s">
        <v>1387</v>
      </c>
      <c r="G62" s="96">
        <v>600</v>
      </c>
      <c r="H62" s="96">
        <v>4</v>
      </c>
      <c r="I62" s="96">
        <f t="shared" si="2"/>
        <v>2400</v>
      </c>
      <c r="J62" s="96"/>
    </row>
    <row r="63" spans="1:10" ht="18">
      <c r="A63" s="176"/>
      <c r="B63" s="183"/>
      <c r="C63" s="119" t="str">
        <f>'3-项目报价单明细'!B162</f>
        <v>B052</v>
      </c>
      <c r="D63" s="130" t="str">
        <f>'3-项目报价单明细'!F162</f>
        <v>染色电脑灯</v>
      </c>
      <c r="E63" s="96" t="str">
        <f>'3-项目报价单明细'!F162</f>
        <v>染色电脑灯</v>
      </c>
      <c r="F63" s="96" t="s">
        <v>1387</v>
      </c>
      <c r="G63" s="96">
        <v>550</v>
      </c>
      <c r="H63" s="96">
        <v>10</v>
      </c>
      <c r="I63" s="96">
        <f t="shared" si="2"/>
        <v>5500</v>
      </c>
      <c r="J63" s="96"/>
    </row>
    <row r="64" spans="1:10" ht="18">
      <c r="A64" s="176"/>
      <c r="B64" s="183"/>
      <c r="C64" s="119" t="str">
        <f>'3-项目报价单明细'!B167</f>
        <v>B057</v>
      </c>
      <c r="D64" s="130" t="str">
        <f>'3-项目报价单明细'!E167</f>
        <v>基础舞台灯光</v>
      </c>
      <c r="E64" s="96" t="str">
        <f>'3-项目报价单明细'!F167</f>
        <v>LED染色灯</v>
      </c>
      <c r="F64" s="96" t="s">
        <v>1387</v>
      </c>
      <c r="G64" s="96">
        <v>100</v>
      </c>
      <c r="H64" s="96">
        <v>16</v>
      </c>
      <c r="I64" s="96">
        <f t="shared" si="2"/>
        <v>1600</v>
      </c>
      <c r="J64" s="96"/>
    </row>
    <row r="65" spans="1:10" ht="18">
      <c r="A65" s="176"/>
      <c r="B65" s="183"/>
      <c r="C65" s="119" t="str">
        <f>'3-项目报价单明细'!B171</f>
        <v>B061</v>
      </c>
      <c r="D65" s="130" t="str">
        <f>'3-项目报价单明细'!E171</f>
        <v>基础舞台灯光</v>
      </c>
      <c r="E65" s="96" t="str">
        <f>'3-项目报价单明细'!F171</f>
        <v xml:space="preserve">光束电脑灯 </v>
      </c>
      <c r="F65" s="96" t="s">
        <v>1387</v>
      </c>
      <c r="G65" s="96">
        <v>350</v>
      </c>
      <c r="H65" s="96">
        <v>8</v>
      </c>
      <c r="I65" s="96">
        <f t="shared" si="2"/>
        <v>2800</v>
      </c>
      <c r="J65" s="96"/>
    </row>
    <row r="66" spans="1:10" ht="18">
      <c r="A66" s="176"/>
      <c r="B66" s="183"/>
      <c r="C66" s="119" t="str">
        <f>'3-项目报价单明细'!B172</f>
        <v>B062</v>
      </c>
      <c r="D66" s="130" t="str">
        <f>'3-项目报价单明细'!E172</f>
        <v>基础舞台灯光</v>
      </c>
      <c r="E66" s="96" t="str">
        <f>'3-项目报价单明细'!F172</f>
        <v>COB面光灯</v>
      </c>
      <c r="F66" s="96" t="s">
        <v>1387</v>
      </c>
      <c r="G66" s="96">
        <v>80</v>
      </c>
      <c r="H66" s="96">
        <v>16</v>
      </c>
      <c r="I66" s="96">
        <f t="shared" si="2"/>
        <v>1280</v>
      </c>
      <c r="J66" s="96"/>
    </row>
    <row r="67" spans="1:10" ht="18">
      <c r="A67" s="176"/>
      <c r="B67" s="183"/>
      <c r="C67" s="119" t="str">
        <f>'3-项目报价单明细'!B178</f>
        <v>B068</v>
      </c>
      <c r="D67" s="130" t="str">
        <f>'3-项目报价单明细'!E178</f>
        <v>灯控台周边设备</v>
      </c>
      <c r="E67" s="96" t="str">
        <f>'3-项目报价单明细'!F178</f>
        <v>配电柜</v>
      </c>
      <c r="F67" s="96" t="s">
        <v>1387</v>
      </c>
      <c r="G67" s="96">
        <v>230</v>
      </c>
      <c r="H67" s="96">
        <v>3</v>
      </c>
      <c r="I67" s="96">
        <f t="shared" si="2"/>
        <v>690</v>
      </c>
      <c r="J67" s="96"/>
    </row>
    <row r="68" spans="1:10" ht="18">
      <c r="A68" s="176"/>
      <c r="B68" s="183"/>
      <c r="C68" s="119" t="str">
        <f>'3-项目报价单明细'!B179</f>
        <v>B069</v>
      </c>
      <c r="D68" s="130" t="str">
        <f>'3-项目报价单明细'!E179</f>
        <v>灯控台周边设备</v>
      </c>
      <c r="E68" s="96" t="str">
        <f>'3-项目报价单明细'!F179</f>
        <v>大型数字调光台</v>
      </c>
      <c r="F68" s="96" t="s">
        <v>1387</v>
      </c>
      <c r="G68" s="96">
        <v>2000</v>
      </c>
      <c r="H68" s="96">
        <v>1</v>
      </c>
      <c r="I68" s="96">
        <f t="shared" si="2"/>
        <v>2000</v>
      </c>
      <c r="J68" s="96"/>
    </row>
    <row r="69" spans="1:10" ht="18">
      <c r="A69" s="176"/>
      <c r="B69" s="183"/>
      <c r="C69" s="119" t="str">
        <f>'3-项目报价单明细'!B180</f>
        <v>B070</v>
      </c>
      <c r="D69" s="130" t="str">
        <f>'3-项目报价单明细'!E180</f>
        <v>灯控台周边设备</v>
      </c>
      <c r="E69" s="96" t="str">
        <f>'3-项目报价单明细'!F180</f>
        <v>硅箱</v>
      </c>
      <c r="F69" s="96" t="s">
        <v>1387</v>
      </c>
      <c r="G69" s="96">
        <v>200</v>
      </c>
      <c r="H69" s="96">
        <v>1</v>
      </c>
      <c r="I69" s="96">
        <f t="shared" si="2"/>
        <v>200</v>
      </c>
      <c r="J69" s="96"/>
    </row>
    <row r="70" spans="1:10" ht="18">
      <c r="A70" s="176"/>
      <c r="B70" s="183"/>
      <c r="C70" s="119" t="str">
        <f>'3-项目报价单明细'!B182</f>
        <v>B072</v>
      </c>
      <c r="D70" s="130" t="str">
        <f>'3-项目报价单明细'!E182</f>
        <v>灯控台周边设备</v>
      </c>
      <c r="E70" s="96" t="str">
        <f>'3-项目报价单明细'!F182</f>
        <v>主线缆</v>
      </c>
      <c r="F70" s="96" t="s">
        <v>1387</v>
      </c>
      <c r="G70" s="96">
        <v>300</v>
      </c>
      <c r="H70" s="96">
        <v>1</v>
      </c>
      <c r="I70" s="96">
        <f t="shared" si="2"/>
        <v>300</v>
      </c>
      <c r="J70" s="96"/>
    </row>
    <row r="71" spans="1:10" ht="18">
      <c r="A71" s="176"/>
      <c r="B71" s="183"/>
      <c r="C71" s="124" t="str">
        <f>'3-项目报价单明细'!B9</f>
        <v>A008</v>
      </c>
      <c r="D71" s="131" t="str">
        <f>'3-项目报价单明细'!E9</f>
        <v xml:space="preserve">灯光架 </v>
      </c>
      <c r="E71" s="96" t="str">
        <f>'3-项目报价单明细'!F9</f>
        <v>灯光吊架(400 x 400 毫米)</v>
      </c>
      <c r="F71" s="96" t="s">
        <v>1382</v>
      </c>
      <c r="G71" s="96">
        <v>65</v>
      </c>
      <c r="H71" s="96">
        <v>60</v>
      </c>
      <c r="I71" s="96">
        <f t="shared" si="2"/>
        <v>3900</v>
      </c>
      <c r="J71" s="96"/>
    </row>
    <row r="72" spans="1:10" ht="18">
      <c r="A72" s="176"/>
      <c r="B72" s="184"/>
      <c r="C72" s="119" t="str">
        <f>'3-项目报价单明细'!B155</f>
        <v>B045</v>
      </c>
      <c r="D72" s="131" t="str">
        <f>'3-项目报价单明细'!E155</f>
        <v xml:space="preserve">灯光架 </v>
      </c>
      <c r="E72" s="96" t="str">
        <f>'3-项目报价单明细'!F155</f>
        <v xml:space="preserve">手动葫芦 Block/manual drive </v>
      </c>
      <c r="F72" s="96" t="s">
        <v>1387</v>
      </c>
      <c r="G72" s="96">
        <v>130</v>
      </c>
      <c r="H72" s="96">
        <v>6</v>
      </c>
      <c r="I72" s="96">
        <f t="shared" si="2"/>
        <v>780</v>
      </c>
      <c r="J72" s="96"/>
    </row>
    <row r="73" spans="1:10" ht="18">
      <c r="A73" s="176"/>
      <c r="B73" s="179" t="s">
        <v>1428</v>
      </c>
      <c r="C73" s="119" t="str">
        <f>'3-项目报价单明细'!B188</f>
        <v>B078</v>
      </c>
      <c r="D73" s="130" t="str">
        <f>'3-项目报价单明细'!E188</f>
        <v>LED显示屏</v>
      </c>
      <c r="E73" s="96" t="str">
        <f>'3-项目报价单明细'!F188</f>
        <v>室内LED显示屏</v>
      </c>
      <c r="F73" s="96" t="s">
        <v>1349</v>
      </c>
      <c r="G73" s="96">
        <v>400</v>
      </c>
      <c r="H73" s="96">
        <v>76</v>
      </c>
      <c r="I73" s="96">
        <f t="shared" si="2"/>
        <v>30400</v>
      </c>
      <c r="J73" s="96"/>
    </row>
    <row r="74" spans="1:10" ht="18">
      <c r="A74" s="176"/>
      <c r="B74" s="180"/>
      <c r="C74" s="119" t="str">
        <f>'3-项目报价单明细'!B196</f>
        <v>B086</v>
      </c>
      <c r="D74" s="130" t="str">
        <f>'3-项目报价单明细'!E196</f>
        <v>视频周边设备</v>
      </c>
      <c r="E74" s="96" t="str">
        <f>'3-项目报价单明细'!F196</f>
        <v>LED视频处理器/视频处理器</v>
      </c>
      <c r="F74" s="96" t="s">
        <v>1387</v>
      </c>
      <c r="G74" s="96">
        <v>3000</v>
      </c>
      <c r="H74" s="96">
        <v>1</v>
      </c>
      <c r="I74" s="96">
        <f t="shared" si="2"/>
        <v>3000</v>
      </c>
      <c r="J74" s="96"/>
    </row>
    <row r="75" spans="1:10" ht="18">
      <c r="A75" s="176"/>
      <c r="B75" s="180"/>
      <c r="C75" s="119" t="str">
        <f>'3-项目报价单明细'!B199</f>
        <v>B089</v>
      </c>
      <c r="D75" s="130" t="str">
        <f>'3-项目报价单明细'!E198</f>
        <v>视频周边设备</v>
      </c>
      <c r="E75" s="96" t="str">
        <f>'3-项目报价单明细'!F199</f>
        <v>多窗口视频服务器</v>
      </c>
      <c r="F75" s="96" t="s">
        <v>1387</v>
      </c>
      <c r="G75" s="96">
        <v>3500</v>
      </c>
      <c r="H75" s="96">
        <v>1</v>
      </c>
      <c r="I75" s="96">
        <f t="shared" si="2"/>
        <v>3500</v>
      </c>
      <c r="J75" s="96"/>
    </row>
    <row r="76" spans="1:10" ht="18">
      <c r="A76" s="176"/>
      <c r="B76" s="180"/>
      <c r="C76" s="110" t="s">
        <v>1361</v>
      </c>
      <c r="D76" s="132" t="s">
        <v>1389</v>
      </c>
      <c r="E76" s="109" t="s">
        <v>1390</v>
      </c>
      <c r="F76" s="112" t="s">
        <v>1387</v>
      </c>
      <c r="G76" s="96">
        <v>3000</v>
      </c>
      <c r="H76" s="96">
        <v>1</v>
      </c>
      <c r="I76" s="96">
        <f t="shared" si="2"/>
        <v>3000</v>
      </c>
      <c r="J76" s="108"/>
    </row>
    <row r="77" spans="1:10" ht="18">
      <c r="A77" s="176"/>
      <c r="B77" s="180"/>
      <c r="C77" s="110" t="s">
        <v>1361</v>
      </c>
      <c r="D77" s="132" t="s">
        <v>1391</v>
      </c>
      <c r="E77" s="108" t="s">
        <v>1392</v>
      </c>
      <c r="F77" s="108" t="s">
        <v>1381</v>
      </c>
      <c r="G77" s="96">
        <v>1500</v>
      </c>
      <c r="H77" s="96">
        <v>3</v>
      </c>
      <c r="I77" s="96">
        <f t="shared" si="2"/>
        <v>4500</v>
      </c>
      <c r="J77" s="108"/>
    </row>
    <row r="78" spans="1:10" ht="18">
      <c r="A78" s="176"/>
      <c r="B78" s="180"/>
      <c r="C78" s="119" t="str">
        <f>'3-项目报价单明细'!B211</f>
        <v>B101</v>
      </c>
      <c r="D78" s="130" t="str">
        <f>'3-项目报价单明细'!E211</f>
        <v>视频周边设备</v>
      </c>
      <c r="E78" s="96" t="str">
        <f>'3-项目报价单明细'!F211</f>
        <v>配件及接插件信号线一批</v>
      </c>
      <c r="F78" s="96" t="s">
        <v>1388</v>
      </c>
      <c r="G78" s="96">
        <v>750</v>
      </c>
      <c r="H78" s="96">
        <v>1</v>
      </c>
      <c r="I78" s="96">
        <f t="shared" si="2"/>
        <v>750</v>
      </c>
      <c r="J78" s="96"/>
    </row>
    <row r="79" spans="1:10" ht="18">
      <c r="A79" s="176"/>
      <c r="B79" s="180"/>
      <c r="C79" s="119" t="str">
        <f>'3-项目报价单明细'!B212</f>
        <v>B102</v>
      </c>
      <c r="D79" s="130" t="str">
        <f>'3-项目报价单明细'!E212</f>
        <v>笔记本电脑及配件</v>
      </c>
      <c r="E79" s="96" t="str">
        <f>'3-项目报价单明细'!F212</f>
        <v>笔记本电脑</v>
      </c>
      <c r="F79" s="96" t="s">
        <v>1387</v>
      </c>
      <c r="G79" s="96">
        <v>250</v>
      </c>
      <c r="H79" s="96">
        <v>2</v>
      </c>
      <c r="I79" s="96">
        <f t="shared" si="2"/>
        <v>500</v>
      </c>
      <c r="J79" s="96" t="str">
        <f>'3-项目报价单明细'!I212</f>
        <v>Apple</v>
      </c>
    </row>
    <row r="80" spans="1:10" ht="18">
      <c r="A80" s="176"/>
      <c r="B80" s="180"/>
      <c r="C80" s="119" t="str">
        <f>'3-项目报价单明细'!B213</f>
        <v>B103</v>
      </c>
      <c r="D80" s="130" t="str">
        <f>'3-项目报价单明细'!E213</f>
        <v>笔记本电脑及配件</v>
      </c>
      <c r="E80" s="96" t="str">
        <f>'3-项目报价单明细'!F213</f>
        <v>笔记本电脑</v>
      </c>
      <c r="F80" s="96" t="s">
        <v>1387</v>
      </c>
      <c r="G80" s="96">
        <v>200</v>
      </c>
      <c r="H80" s="96">
        <v>2</v>
      </c>
      <c r="I80" s="96">
        <f t="shared" si="2"/>
        <v>400</v>
      </c>
      <c r="J80" s="96" t="str">
        <f>'3-项目报价单明细'!I213</f>
        <v>Lenovo</v>
      </c>
    </row>
    <row r="81" spans="1:10" ht="18">
      <c r="A81" s="176"/>
      <c r="B81" s="180"/>
      <c r="C81" s="119" t="str">
        <f>'3-项目报价单明细'!B216</f>
        <v>B106</v>
      </c>
      <c r="D81" s="131" t="str">
        <f>'3-项目报价单明细'!E216</f>
        <v>其他视频相关设备</v>
      </c>
      <c r="E81" s="96" t="str">
        <f>'3-项目报价单明细'!F216</f>
        <v>无线翻页器</v>
      </c>
      <c r="F81" s="96" t="s">
        <v>1347</v>
      </c>
      <c r="G81" s="96">
        <v>150</v>
      </c>
      <c r="H81" s="96">
        <v>2</v>
      </c>
      <c r="I81" s="96">
        <f t="shared" si="2"/>
        <v>300</v>
      </c>
      <c r="J81" s="96"/>
    </row>
    <row r="82" spans="1:10" ht="18">
      <c r="A82" s="176"/>
      <c r="B82" s="180"/>
      <c r="C82" s="119" t="str">
        <f>'3-项目报价单明细'!B218</f>
        <v>B108</v>
      </c>
      <c r="D82" s="131" t="str">
        <f>'3-项目报价单明细'!E218</f>
        <v>其他视频相关设备</v>
      </c>
      <c r="E82" s="96" t="str">
        <f>'3-项目报价单明细'!F218</f>
        <v>等离子电视/提词器</v>
      </c>
      <c r="F82" s="96" t="s">
        <v>1387</v>
      </c>
      <c r="G82" s="96">
        <v>500</v>
      </c>
      <c r="H82" s="96">
        <v>2</v>
      </c>
      <c r="I82" s="96">
        <f t="shared" si="2"/>
        <v>1000</v>
      </c>
      <c r="J82" s="96"/>
    </row>
    <row r="83" spans="1:10" ht="18">
      <c r="A83" s="176"/>
      <c r="B83" s="181"/>
      <c r="C83" s="124" t="str">
        <f>'3-项目报价单明细'!B84</f>
        <v>A083</v>
      </c>
      <c r="D83" s="133" t="str">
        <f>'3-项目报价单明细'!E84</f>
        <v>围挡</v>
      </c>
      <c r="E83" s="96" t="str">
        <f>'3-项目报价单明细'!F84</f>
        <v>隔断，便携可移动隔断屏风</v>
      </c>
      <c r="F83" s="96" t="s">
        <v>1382</v>
      </c>
      <c r="G83" s="96">
        <v>270</v>
      </c>
      <c r="H83" s="96">
        <v>10</v>
      </c>
      <c r="I83" s="96">
        <f t="shared" si="2"/>
        <v>2700</v>
      </c>
      <c r="J83" s="96"/>
    </row>
    <row r="84" spans="1:10" ht="18">
      <c r="A84" s="176"/>
      <c r="B84" s="179" t="s">
        <v>1429</v>
      </c>
      <c r="C84" s="119" t="str">
        <f t="shared" ref="C84:H92" si="3">C49</f>
        <v>B003</v>
      </c>
      <c r="D84" s="130" t="str">
        <f t="shared" si="3"/>
        <v>主扩音箱</v>
      </c>
      <c r="E84" s="96" t="str">
        <f t="shared" si="3"/>
        <v>全频段线阵列音箱</v>
      </c>
      <c r="F84" s="96" t="str">
        <f t="shared" si="3"/>
        <v>台</v>
      </c>
      <c r="G84" s="96">
        <f t="shared" si="3"/>
        <v>600</v>
      </c>
      <c r="H84" s="96">
        <v>6</v>
      </c>
      <c r="I84" s="96">
        <f t="shared" si="2"/>
        <v>3600</v>
      </c>
      <c r="J84" s="96"/>
    </row>
    <row r="85" spans="1:10" ht="18">
      <c r="A85" s="176"/>
      <c r="B85" s="180"/>
      <c r="C85" s="119" t="str">
        <f t="shared" si="3"/>
        <v>B009</v>
      </c>
      <c r="D85" s="130" t="str">
        <f t="shared" si="3"/>
        <v>低音音箱</v>
      </c>
      <c r="E85" s="96" t="str">
        <f t="shared" si="3"/>
        <v>线阵列低音音箱</v>
      </c>
      <c r="F85" s="96" t="str">
        <f t="shared" si="3"/>
        <v>台</v>
      </c>
      <c r="G85" s="96">
        <f t="shared" si="3"/>
        <v>800</v>
      </c>
      <c r="H85" s="96">
        <v>4</v>
      </c>
      <c r="I85" s="96">
        <f t="shared" si="2"/>
        <v>3200</v>
      </c>
      <c r="J85" s="96"/>
    </row>
    <row r="86" spans="1:10" ht="18">
      <c r="A86" s="176"/>
      <c r="B86" s="180"/>
      <c r="C86" s="119" t="str">
        <f t="shared" si="3"/>
        <v>B011</v>
      </c>
      <c r="D86" s="130" t="str">
        <f t="shared" si="3"/>
        <v>返送音箱</v>
      </c>
      <c r="E86" s="96" t="str">
        <f t="shared" si="3"/>
        <v>返送音箱</v>
      </c>
      <c r="F86" s="96" t="str">
        <f t="shared" si="3"/>
        <v>台</v>
      </c>
      <c r="G86" s="96">
        <f t="shared" si="3"/>
        <v>500</v>
      </c>
      <c r="H86" s="96">
        <v>2</v>
      </c>
      <c r="I86" s="96">
        <f t="shared" si="2"/>
        <v>1000</v>
      </c>
      <c r="J86" s="96"/>
    </row>
    <row r="87" spans="1:10" ht="18">
      <c r="A87" s="176"/>
      <c r="B87" s="180"/>
      <c r="C87" s="119" t="str">
        <f t="shared" si="3"/>
        <v>B014</v>
      </c>
      <c r="D87" s="130" t="str">
        <f t="shared" si="3"/>
        <v>控台周边设备</v>
      </c>
      <c r="E87" s="96" t="str">
        <f t="shared" si="3"/>
        <v>音频处理器</v>
      </c>
      <c r="F87" s="96" t="str">
        <f t="shared" si="3"/>
        <v>台</v>
      </c>
      <c r="G87" s="96">
        <f t="shared" si="3"/>
        <v>300</v>
      </c>
      <c r="H87" s="96">
        <f t="shared" si="3"/>
        <v>1</v>
      </c>
      <c r="I87" s="96">
        <f t="shared" si="2"/>
        <v>300</v>
      </c>
      <c r="J87" s="96"/>
    </row>
    <row r="88" spans="1:10" ht="18">
      <c r="A88" s="176"/>
      <c r="B88" s="180"/>
      <c r="C88" s="119" t="str">
        <f t="shared" si="3"/>
        <v>B021</v>
      </c>
      <c r="D88" s="130" t="str">
        <f t="shared" si="3"/>
        <v>控台周边设备</v>
      </c>
      <c r="E88" s="96" t="str">
        <f t="shared" si="3"/>
        <v>功率放大器</v>
      </c>
      <c r="F88" s="96" t="str">
        <f t="shared" si="3"/>
        <v>台</v>
      </c>
      <c r="G88" s="96">
        <f t="shared" si="3"/>
        <v>400</v>
      </c>
      <c r="H88" s="96">
        <v>2</v>
      </c>
      <c r="I88" s="96">
        <f t="shared" si="2"/>
        <v>800</v>
      </c>
      <c r="J88" s="96"/>
    </row>
    <row r="89" spans="1:10" ht="18">
      <c r="A89" s="176"/>
      <c r="B89" s="180"/>
      <c r="C89" s="119" t="str">
        <f t="shared" si="3"/>
        <v>B024</v>
      </c>
      <c r="D89" s="130" t="str">
        <f t="shared" si="3"/>
        <v>控台周边设备</v>
      </c>
      <c r="E89" s="96" t="str">
        <f t="shared" si="3"/>
        <v>数字调音台</v>
      </c>
      <c r="F89" s="96" t="str">
        <f t="shared" si="3"/>
        <v>台</v>
      </c>
      <c r="G89" s="96">
        <f t="shared" si="3"/>
        <v>3000</v>
      </c>
      <c r="H89" s="96">
        <f t="shared" si="3"/>
        <v>1</v>
      </c>
      <c r="I89" s="96">
        <f t="shared" si="2"/>
        <v>3000</v>
      </c>
      <c r="J89" s="96"/>
    </row>
    <row r="90" spans="1:10" ht="18">
      <c r="A90" s="176"/>
      <c r="B90" s="180"/>
      <c r="C90" s="119" t="str">
        <f t="shared" si="3"/>
        <v>B029</v>
      </c>
      <c r="D90" s="130" t="str">
        <f t="shared" si="3"/>
        <v>控台周边设备</v>
      </c>
      <c r="E90" s="96" t="str">
        <f t="shared" si="3"/>
        <v>无线话筒天线分配器</v>
      </c>
      <c r="F90" s="96" t="str">
        <f t="shared" si="3"/>
        <v>台</v>
      </c>
      <c r="G90" s="96">
        <f t="shared" si="3"/>
        <v>200</v>
      </c>
      <c r="H90" s="96">
        <f t="shared" si="3"/>
        <v>1</v>
      </c>
      <c r="I90" s="96">
        <f t="shared" si="2"/>
        <v>200</v>
      </c>
      <c r="J90" s="96"/>
    </row>
    <row r="91" spans="1:10" ht="18">
      <c r="A91" s="176"/>
      <c r="B91" s="180"/>
      <c r="C91" s="119" t="str">
        <f t="shared" si="3"/>
        <v>B030</v>
      </c>
      <c r="D91" s="130" t="str">
        <f t="shared" si="3"/>
        <v>控台周边设备</v>
      </c>
      <c r="E91" s="96" t="str">
        <f t="shared" si="3"/>
        <v>无线话筒天线放大器</v>
      </c>
      <c r="F91" s="96" t="str">
        <f t="shared" si="3"/>
        <v>台</v>
      </c>
      <c r="G91" s="96">
        <f t="shared" si="3"/>
        <v>200</v>
      </c>
      <c r="H91" s="96">
        <f t="shared" si="3"/>
        <v>1</v>
      </c>
      <c r="I91" s="96">
        <f t="shared" si="2"/>
        <v>200</v>
      </c>
      <c r="J91" s="96"/>
    </row>
    <row r="92" spans="1:10" ht="18">
      <c r="A92" s="176"/>
      <c r="B92" s="180"/>
      <c r="C92" s="119" t="str">
        <f t="shared" si="3"/>
        <v>B033</v>
      </c>
      <c r="D92" s="130" t="str">
        <f t="shared" si="3"/>
        <v>控台周边设备</v>
      </c>
      <c r="E92" s="96" t="str">
        <f t="shared" si="3"/>
        <v>数字信号处理器</v>
      </c>
      <c r="F92" s="96" t="str">
        <f t="shared" si="3"/>
        <v>台</v>
      </c>
      <c r="G92" s="96">
        <f t="shared" si="3"/>
        <v>300</v>
      </c>
      <c r="H92" s="96">
        <f t="shared" si="3"/>
        <v>1</v>
      </c>
      <c r="I92" s="96">
        <f t="shared" si="2"/>
        <v>300</v>
      </c>
      <c r="J92" s="96"/>
    </row>
    <row r="93" spans="1:10" ht="18">
      <c r="A93" s="176"/>
      <c r="B93" s="180"/>
      <c r="C93" s="119" t="str">
        <f t="shared" ref="C93:G93" si="4">C59</f>
        <v>B039</v>
      </c>
      <c r="D93" s="130" t="str">
        <f t="shared" si="4"/>
        <v>麦克风</v>
      </c>
      <c r="E93" s="96" t="str">
        <f t="shared" si="4"/>
        <v>无线手持话筒</v>
      </c>
      <c r="F93" s="96" t="str">
        <f t="shared" si="4"/>
        <v>个</v>
      </c>
      <c r="G93" s="96">
        <f t="shared" si="4"/>
        <v>200</v>
      </c>
      <c r="H93" s="96">
        <v>4</v>
      </c>
      <c r="I93" s="96">
        <f t="shared" si="2"/>
        <v>800</v>
      </c>
      <c r="J93" s="96"/>
    </row>
    <row r="94" spans="1:10" ht="18">
      <c r="A94" s="176"/>
      <c r="B94" s="179" t="s">
        <v>1430</v>
      </c>
      <c r="C94" s="119" t="str">
        <f>'3-项目报价单明细'!B184</f>
        <v>B074</v>
      </c>
      <c r="D94" s="130" t="str">
        <f>'3-项目报价单明细'!E184</f>
        <v>显示器</v>
      </c>
      <c r="E94" s="96" t="str">
        <f>'3-项目报价单明细'!F184</f>
        <v>65寸电视机，品牌创维或同级别</v>
      </c>
      <c r="F94" s="96" t="s">
        <v>1431</v>
      </c>
      <c r="G94" s="96">
        <v>1200</v>
      </c>
      <c r="H94" s="96">
        <v>4</v>
      </c>
      <c r="I94" s="96">
        <f t="shared" si="2"/>
        <v>4800</v>
      </c>
      <c r="J94" s="96"/>
    </row>
    <row r="95" spans="1:10" ht="18">
      <c r="A95" s="176"/>
      <c r="B95" s="180"/>
      <c r="C95" s="119" t="str">
        <f>'3-项目报价单明细'!B186</f>
        <v>B076</v>
      </c>
      <c r="D95" s="130" t="str">
        <f>'3-项目报价单明细'!E186</f>
        <v>显示器</v>
      </c>
      <c r="E95" s="96" t="str">
        <f>'3-项目报价单明细'!F186</f>
        <v>80寸电视机，品牌创维或同级别</v>
      </c>
      <c r="F95" s="96" t="s">
        <v>1387</v>
      </c>
      <c r="G95" s="96">
        <v>1800</v>
      </c>
      <c r="H95" s="96">
        <v>2</v>
      </c>
      <c r="I95" s="96">
        <f t="shared" si="2"/>
        <v>3600</v>
      </c>
      <c r="J95" s="96"/>
    </row>
    <row r="96" spans="1:10" ht="18">
      <c r="A96" s="176"/>
      <c r="B96" s="180"/>
      <c r="C96" s="119" t="str">
        <f>'3-项目报价单明细'!B220</f>
        <v>B110</v>
      </c>
      <c r="D96" s="131" t="str">
        <f>'3-项目报价单明细'!E220</f>
        <v>其他视频相关设备</v>
      </c>
      <c r="E96" s="96" t="str">
        <f>'3-项目报价单明细'!F220</f>
        <v xml:space="preserve">电视架 </v>
      </c>
      <c r="F96" s="96" t="s">
        <v>1393</v>
      </c>
      <c r="G96" s="96">
        <v>100</v>
      </c>
      <c r="H96" s="96">
        <v>6</v>
      </c>
      <c r="I96" s="96">
        <f t="shared" si="2"/>
        <v>600</v>
      </c>
      <c r="J96" s="96"/>
    </row>
    <row r="97" spans="1:10" ht="18">
      <c r="A97" s="176"/>
      <c r="B97" s="180"/>
      <c r="C97" s="119" t="str">
        <f>'3-项目报价单明细'!B202</f>
        <v>B092</v>
      </c>
      <c r="D97" s="130" t="str">
        <f>'3-项目报价单明细'!E202</f>
        <v>视频周边设备</v>
      </c>
      <c r="E97" s="96" t="str">
        <f>'3-项目报价单明细'!F202</f>
        <v xml:space="preserve">视频矩阵 </v>
      </c>
      <c r="F97" s="96" t="s">
        <v>1387</v>
      </c>
      <c r="G97" s="96">
        <v>3000</v>
      </c>
      <c r="H97" s="96">
        <v>1</v>
      </c>
      <c r="I97" s="96">
        <f t="shared" si="2"/>
        <v>3000</v>
      </c>
      <c r="J97" s="96"/>
    </row>
    <row r="98" spans="1:10" ht="18">
      <c r="A98" s="176"/>
      <c r="B98" s="180"/>
      <c r="C98" s="119" t="str">
        <f>'3-项目报价单明细'!B211</f>
        <v>B101</v>
      </c>
      <c r="D98" s="130" t="str">
        <f>'3-项目报价单明细'!E211</f>
        <v>视频周边设备</v>
      </c>
      <c r="E98" s="96" t="str">
        <f>'3-项目报价单明细'!F211</f>
        <v>配件及接插件信号线一批</v>
      </c>
      <c r="F98" s="96" t="s">
        <v>1388</v>
      </c>
      <c r="G98" s="96">
        <v>750</v>
      </c>
      <c r="H98" s="96">
        <v>1</v>
      </c>
      <c r="I98" s="96">
        <f t="shared" si="2"/>
        <v>750</v>
      </c>
      <c r="J98" s="96"/>
    </row>
    <row r="99" spans="1:10" ht="18">
      <c r="A99" s="176"/>
      <c r="B99" s="181"/>
      <c r="C99" s="119" t="str">
        <f>'3-项目报价单明细'!B216</f>
        <v>B106</v>
      </c>
      <c r="D99" s="131" t="str">
        <f>'3-项目报价单明细'!E216</f>
        <v>其他视频相关设备</v>
      </c>
      <c r="E99" s="96" t="str">
        <f>'3-项目报价单明细'!F216</f>
        <v>无线翻页器</v>
      </c>
      <c r="F99" s="96" t="s">
        <v>1347</v>
      </c>
      <c r="G99" s="96">
        <v>150</v>
      </c>
      <c r="H99" s="96">
        <v>2</v>
      </c>
      <c r="I99" s="96">
        <f t="shared" si="2"/>
        <v>300</v>
      </c>
      <c r="J99" s="96"/>
    </row>
    <row r="100" spans="1:10" ht="36">
      <c r="A100" s="176"/>
      <c r="B100" s="179" t="s">
        <v>1421</v>
      </c>
      <c r="C100" s="119" t="str">
        <f>'3-项目报价单明细'!B385</f>
        <v>D046</v>
      </c>
      <c r="D100" s="130" t="str">
        <f>'3-项目报价单明细'!E385</f>
        <v>灯光/音频/视频/舞美技术人员</v>
      </c>
      <c r="E100" s="96" t="str">
        <f>'3-项目报价单明细'!F385</f>
        <v>人员劳务费，彩排按0.5天算（含住宿交通餐补）</v>
      </c>
      <c r="F100" s="96" t="s">
        <v>1386</v>
      </c>
      <c r="G100" s="96">
        <v>870</v>
      </c>
      <c r="H100" s="96">
        <v>12</v>
      </c>
      <c r="I100" s="96">
        <f t="shared" si="2"/>
        <v>10440</v>
      </c>
      <c r="J100" s="96" t="s">
        <v>1432</v>
      </c>
    </row>
    <row r="101" spans="1:10" ht="18">
      <c r="A101" s="176"/>
      <c r="B101" s="181"/>
      <c r="C101" s="119" t="str">
        <f>'3-项目报价单明细'!B386</f>
        <v>D047</v>
      </c>
      <c r="D101" s="130" t="str">
        <f>'3-项目报价单明细'!E386</f>
        <v>设备搭建人工</v>
      </c>
      <c r="E101" s="96" t="str">
        <f>'3-项目报价单明细'!F386</f>
        <v>力工，含餐补</v>
      </c>
      <c r="F101" s="96" t="s">
        <v>1386</v>
      </c>
      <c r="G101" s="96">
        <v>400</v>
      </c>
      <c r="H101" s="96">
        <v>30</v>
      </c>
      <c r="I101" s="96">
        <f t="shared" si="2"/>
        <v>12000</v>
      </c>
      <c r="J101" s="96" t="s">
        <v>1472</v>
      </c>
    </row>
    <row r="102" spans="1:10" ht="18">
      <c r="A102" s="176"/>
      <c r="B102" s="108" t="s">
        <v>1395</v>
      </c>
      <c r="C102" s="119" t="str">
        <f>'3-项目报价单明细'!B395</f>
        <v>D056</v>
      </c>
      <c r="D102" s="131" t="str">
        <f>'3-项目报价单明细'!E395</f>
        <v>市内运输</v>
      </c>
      <c r="E102" s="96" t="str">
        <f>'3-项目报价单明细'!F395</f>
        <v>9.6米货车（非限行时间行驶）</v>
      </c>
      <c r="F102" s="96" t="s">
        <v>1396</v>
      </c>
      <c r="G102" s="96">
        <v>800</v>
      </c>
      <c r="H102" s="96">
        <v>4</v>
      </c>
      <c r="I102" s="96">
        <f t="shared" si="2"/>
        <v>3200</v>
      </c>
      <c r="J102" s="96" t="s">
        <v>1434</v>
      </c>
    </row>
    <row r="103" spans="1:10">
      <c r="A103" s="177"/>
      <c r="B103" s="185" t="s">
        <v>1435</v>
      </c>
      <c r="C103" s="185"/>
      <c r="D103" s="185"/>
      <c r="E103" s="185"/>
      <c r="F103" s="185"/>
      <c r="G103" s="185"/>
      <c r="H103" s="185"/>
      <c r="I103" s="185"/>
      <c r="J103" s="116">
        <f>SUM(I49:I102)</f>
        <v>144910</v>
      </c>
    </row>
    <row r="104" spans="1:10" ht="36" customHeight="1">
      <c r="A104" s="175" t="s">
        <v>1480</v>
      </c>
      <c r="B104" s="115"/>
      <c r="C104" s="119" t="str">
        <f>'3-项目报价单明细'!B340</f>
        <v>D001</v>
      </c>
      <c r="D104" s="108" t="str">
        <f>'3-项目报价单明细'!E340</f>
        <v>礼仪小姐</v>
      </c>
      <c r="E104" s="96" t="str">
        <f>'3-项目报价单明细'!F340</f>
        <v>身高165~170CM以上，含交通餐补，含面试及彩排费用</v>
      </c>
      <c r="F104" s="96" t="s">
        <v>1386</v>
      </c>
      <c r="G104" s="96">
        <v>600</v>
      </c>
      <c r="H104" s="96">
        <v>10</v>
      </c>
      <c r="I104" s="96">
        <f>H104*G104</f>
        <v>6000</v>
      </c>
      <c r="J104" s="96" t="s">
        <v>1436</v>
      </c>
    </row>
    <row r="105" spans="1:10" ht="36">
      <c r="A105" s="176"/>
      <c r="B105" s="128"/>
      <c r="C105" s="119" t="str">
        <f>'3-项目报价单明细'!B351</f>
        <v>D012</v>
      </c>
      <c r="D105" s="130" t="str">
        <f>'3-项目报价单明细'!E351</f>
        <v>主持人</v>
      </c>
      <c r="E105" s="96" t="str">
        <f>'3-项目报价单明细'!F351</f>
        <v>3年以上主持经验，县区卫视级别主持人，8小时含普通礼服</v>
      </c>
      <c r="F105" s="96" t="s">
        <v>1386</v>
      </c>
      <c r="G105" s="96">
        <v>4500</v>
      </c>
      <c r="H105" s="96">
        <v>1</v>
      </c>
      <c r="I105" s="96">
        <f>H105*G105</f>
        <v>4500</v>
      </c>
      <c r="J105" s="96" t="s">
        <v>1470</v>
      </c>
    </row>
    <row r="106" spans="1:10" ht="36">
      <c r="A106" s="176"/>
      <c r="B106" s="115"/>
      <c r="C106" s="119" t="str">
        <f>'3-项目报价单明细'!B356</f>
        <v>D017</v>
      </c>
      <c r="D106" s="108" t="str">
        <f>'3-项目报价单明细'!E356</f>
        <v>兼职人员</v>
      </c>
      <c r="E106" s="96" t="str">
        <f>'3-项目报价单明细'!F356</f>
        <v>运营人员，10小时工作时间，含面试及彩排费用（含住宿交通餐补）</v>
      </c>
      <c r="F106" s="96" t="s">
        <v>1386</v>
      </c>
      <c r="G106" s="96">
        <v>400</v>
      </c>
      <c r="H106" s="96">
        <v>8</v>
      </c>
      <c r="I106" s="96">
        <f t="shared" ref="I106:I127" si="5">H106*G106</f>
        <v>3200</v>
      </c>
      <c r="J106" s="96" t="s">
        <v>1437</v>
      </c>
    </row>
    <row r="107" spans="1:10" ht="36">
      <c r="A107" s="176"/>
      <c r="B107" s="115"/>
      <c r="C107" s="119" t="str">
        <f>'3-项目报价单明细'!B355</f>
        <v>D016</v>
      </c>
      <c r="D107" s="108" t="str">
        <f>'3-项目报价单明细'!E355</f>
        <v>活动督导</v>
      </c>
      <c r="E107" s="96" t="str">
        <f>'3-项目报价单明细'!F355</f>
        <v>活动协调管控，负责兼职人员培训及现场工作质量（含住宿交通餐补）</v>
      </c>
      <c r="F107" s="96" t="s">
        <v>1386</v>
      </c>
      <c r="G107" s="96">
        <v>800</v>
      </c>
      <c r="H107" s="96">
        <v>2</v>
      </c>
      <c r="I107" s="96">
        <f t="shared" si="5"/>
        <v>1600</v>
      </c>
      <c r="J107" s="96" t="s">
        <v>1438</v>
      </c>
    </row>
    <row r="108" spans="1:10" ht="18">
      <c r="A108" s="176"/>
      <c r="B108" s="128"/>
      <c r="C108" s="119" t="str">
        <f>'3-项目报价单明细'!B368</f>
        <v>D029</v>
      </c>
      <c r="D108" s="127" t="str">
        <f>'3-项目报价单明细'!E368</f>
        <v>高级乐手</v>
      </c>
      <c r="E108" s="96" t="str">
        <f>'3-项目报价单明细'!F368</f>
        <v>劳务费+设备，彩排按0.5天算（含住宿交通餐补）</v>
      </c>
      <c r="F108" s="96" t="s">
        <v>1386</v>
      </c>
      <c r="G108" s="96">
        <v>2800</v>
      </c>
      <c r="H108" s="96">
        <v>4</v>
      </c>
      <c r="I108" s="96">
        <f t="shared" si="5"/>
        <v>11200</v>
      </c>
      <c r="J108" s="96" t="s">
        <v>1482</v>
      </c>
    </row>
    <row r="109" spans="1:10" ht="36">
      <c r="A109" s="176"/>
      <c r="B109" s="128"/>
      <c r="C109" s="119" t="str">
        <f>'3-项目报价单明细'!B372</f>
        <v>D033</v>
      </c>
      <c r="D109" s="127" t="str">
        <f>'3-项目报价单明细'!E372</f>
        <v>高级摄像师</v>
      </c>
      <c r="E109" s="96" t="str">
        <f>'3-项目报价单明细'!F372</f>
        <v>5年以上经验人员劳务费，彩排按0.5天算（含住宿交通餐补）</v>
      </c>
      <c r="F109" s="96" t="s">
        <v>1386</v>
      </c>
      <c r="G109" s="96">
        <v>2500</v>
      </c>
      <c r="H109" s="96">
        <v>4</v>
      </c>
      <c r="I109" s="96">
        <f t="shared" si="5"/>
        <v>10000</v>
      </c>
      <c r="J109" s="96" t="s">
        <v>1473</v>
      </c>
    </row>
    <row r="110" spans="1:10" ht="18">
      <c r="A110" s="176"/>
      <c r="B110" s="128"/>
      <c r="C110" s="119" t="str">
        <f>'3-项目报价单明细'!B262</f>
        <v>B152</v>
      </c>
      <c r="D110" s="114" t="str">
        <f>'3-项目报价单明细'!E262</f>
        <v>摄像机</v>
      </c>
      <c r="E110" s="96" t="str">
        <f>'3-项目报价单明细'!F262</f>
        <v>前级摄像机</v>
      </c>
      <c r="F110" s="96" t="s">
        <v>1364</v>
      </c>
      <c r="G110" s="96">
        <v>700</v>
      </c>
      <c r="H110" s="96">
        <v>4</v>
      </c>
      <c r="I110" s="96">
        <f t="shared" si="5"/>
        <v>2800</v>
      </c>
      <c r="J110" s="96"/>
    </row>
    <row r="111" spans="1:10" ht="18">
      <c r="A111" s="176"/>
      <c r="B111" s="128"/>
      <c r="C111" s="119" t="str">
        <f>'3-项目报价单明细'!B278</f>
        <v>B168</v>
      </c>
      <c r="D111" s="114" t="s">
        <v>1474</v>
      </c>
      <c r="E111" s="96" t="str">
        <f>'3-项目报价单明细'!F278</f>
        <v>广角镜头</v>
      </c>
      <c r="F111" s="96" t="s">
        <v>1364</v>
      </c>
      <c r="G111" s="96">
        <v>400</v>
      </c>
      <c r="H111" s="96">
        <v>4</v>
      </c>
      <c r="I111" s="96">
        <f t="shared" si="5"/>
        <v>1600</v>
      </c>
      <c r="J111" s="96"/>
    </row>
    <row r="112" spans="1:10" ht="18">
      <c r="A112" s="176"/>
      <c r="B112" s="128"/>
      <c r="C112" s="119" t="str">
        <f>'3-项目报价单明细'!B376</f>
        <v>D037</v>
      </c>
      <c r="D112" s="127" t="str">
        <f>'3-项目报价单明细'!E376</f>
        <v>直播云相册</v>
      </c>
      <c r="E112" s="96" t="str">
        <f>'3-项目报价单明细'!F376</f>
        <v>直播云相册（人员+设备+实时图片上传+后台修图）</v>
      </c>
      <c r="F112" s="96" t="s">
        <v>1386</v>
      </c>
      <c r="G112" s="96">
        <v>2800</v>
      </c>
      <c r="H112" s="96">
        <v>1</v>
      </c>
      <c r="I112" s="96">
        <f t="shared" si="5"/>
        <v>2800</v>
      </c>
      <c r="J112" s="96"/>
    </row>
    <row r="113" spans="1:10" ht="18">
      <c r="A113" s="176"/>
      <c r="B113" s="115"/>
      <c r="C113" s="119" t="s">
        <v>1397</v>
      </c>
      <c r="D113" s="108" t="s">
        <v>1398</v>
      </c>
      <c r="E113" s="96" t="s">
        <v>1399</v>
      </c>
      <c r="F113" s="96" t="s">
        <v>1386</v>
      </c>
      <c r="G113" s="96">
        <v>2500</v>
      </c>
      <c r="H113" s="96">
        <v>1</v>
      </c>
      <c r="I113" s="96">
        <f t="shared" si="5"/>
        <v>2500</v>
      </c>
      <c r="J113" s="96" t="s">
        <v>1470</v>
      </c>
    </row>
    <row r="114" spans="1:10" ht="18">
      <c r="A114" s="176"/>
      <c r="B114" s="115"/>
      <c r="C114" s="119" t="s">
        <v>1361</v>
      </c>
      <c r="D114" s="108" t="s">
        <v>1439</v>
      </c>
      <c r="E114" s="96"/>
      <c r="F114" s="96" t="s">
        <v>1393</v>
      </c>
      <c r="G114" s="96">
        <v>250</v>
      </c>
      <c r="H114" s="96">
        <v>16</v>
      </c>
      <c r="I114" s="96">
        <f t="shared" si="5"/>
        <v>4000</v>
      </c>
      <c r="J114" s="96"/>
    </row>
    <row r="115" spans="1:10" ht="18">
      <c r="A115" s="176"/>
      <c r="B115" s="115"/>
      <c r="C115" s="119" t="s">
        <v>1361</v>
      </c>
      <c r="D115" s="108" t="s">
        <v>1440</v>
      </c>
      <c r="E115" s="96" t="s">
        <v>1441</v>
      </c>
      <c r="F115" s="96" t="s">
        <v>1347</v>
      </c>
      <c r="G115" s="96">
        <v>240</v>
      </c>
      <c r="H115" s="96">
        <v>25</v>
      </c>
      <c r="I115" s="96">
        <f t="shared" si="5"/>
        <v>6000</v>
      </c>
      <c r="J115" s="96"/>
    </row>
    <row r="116" spans="1:10" ht="18">
      <c r="A116" s="176"/>
      <c r="B116" s="115"/>
      <c r="C116" s="124" t="str">
        <f>'3-项目报价单明细'!B333</f>
        <v>C050</v>
      </c>
      <c r="D116" s="108" t="str">
        <f>'3-项目报价单明细'!E333</f>
        <v>手环</v>
      </c>
      <c r="E116" s="96" t="str">
        <f>'3-项目报价单明细'!F333</f>
        <v>塑料手环</v>
      </c>
      <c r="F116" s="96" t="s">
        <v>1347</v>
      </c>
      <c r="G116" s="96">
        <v>1</v>
      </c>
      <c r="H116" s="96">
        <v>500</v>
      </c>
      <c r="I116" s="96">
        <f t="shared" si="5"/>
        <v>500</v>
      </c>
      <c r="J116" s="96"/>
    </row>
    <row r="117" spans="1:10" ht="18">
      <c r="A117" s="176"/>
      <c r="B117" s="115"/>
      <c r="C117" s="124" t="str">
        <f>'3-项目报价单明细'!B286</f>
        <v>C003</v>
      </c>
      <c r="D117" s="108" t="str">
        <f>'3-项目报价单明细'!E286</f>
        <v>签到台卡</v>
      </c>
      <c r="E117" s="96" t="str">
        <f>'3-项目报价单明细'!F286</f>
        <v>亚克力材质，含画面</v>
      </c>
      <c r="F117" s="96" t="s">
        <v>1347</v>
      </c>
      <c r="G117" s="96">
        <v>30</v>
      </c>
      <c r="H117" s="96">
        <v>80</v>
      </c>
      <c r="I117" s="96">
        <f t="shared" si="5"/>
        <v>2400</v>
      </c>
      <c r="J117" s="96"/>
    </row>
    <row r="118" spans="1:10" ht="18">
      <c r="A118" s="176"/>
      <c r="B118" s="115"/>
      <c r="C118" s="119" t="s">
        <v>1361</v>
      </c>
      <c r="D118" s="108" t="s">
        <v>1442</v>
      </c>
      <c r="E118" s="96"/>
      <c r="F118" s="96" t="s">
        <v>1347</v>
      </c>
      <c r="G118" s="96">
        <v>350</v>
      </c>
      <c r="H118" s="96">
        <v>11</v>
      </c>
      <c r="I118" s="96">
        <f t="shared" si="5"/>
        <v>3850</v>
      </c>
      <c r="J118" s="96"/>
    </row>
    <row r="119" spans="1:10" ht="18">
      <c r="A119" s="176"/>
      <c r="B119" s="115"/>
      <c r="C119" s="119" t="str">
        <f>'3-项目报价单明细'!B389</f>
        <v>D050</v>
      </c>
      <c r="D119" s="108" t="str">
        <f>'3-项目报价单明细'!E388</f>
        <v>市内运输</v>
      </c>
      <c r="E119" s="96" t="str">
        <f>'3-项目报价单明细'!F389</f>
        <v>厢式小货车</v>
      </c>
      <c r="F119" s="96" t="s">
        <v>1396</v>
      </c>
      <c r="G119" s="96">
        <v>600</v>
      </c>
      <c r="H119" s="96">
        <v>1</v>
      </c>
      <c r="I119" s="96">
        <f t="shared" si="5"/>
        <v>600</v>
      </c>
      <c r="J119" s="96" t="s">
        <v>1443</v>
      </c>
    </row>
    <row r="120" spans="1:10" ht="18">
      <c r="A120" s="176"/>
      <c r="B120" s="115"/>
      <c r="C120" s="119" t="s">
        <v>1361</v>
      </c>
      <c r="D120" s="108" t="s">
        <v>1444</v>
      </c>
      <c r="E120" s="96"/>
      <c r="F120" s="96" t="s">
        <v>1347</v>
      </c>
      <c r="G120" s="96">
        <v>75</v>
      </c>
      <c r="H120" s="96">
        <v>4</v>
      </c>
      <c r="I120" s="96">
        <f t="shared" si="5"/>
        <v>300</v>
      </c>
      <c r="J120" s="96"/>
    </row>
    <row r="121" spans="1:10" ht="18">
      <c r="A121" s="176"/>
      <c r="B121" s="115"/>
      <c r="C121" s="119" t="s">
        <v>1361</v>
      </c>
      <c r="D121" s="108" t="s">
        <v>1400</v>
      </c>
      <c r="E121" s="96"/>
      <c r="F121" s="96" t="s">
        <v>1364</v>
      </c>
      <c r="G121" s="96">
        <v>1000</v>
      </c>
      <c r="H121" s="96">
        <v>1</v>
      </c>
      <c r="I121" s="96">
        <f t="shared" si="5"/>
        <v>1000</v>
      </c>
      <c r="J121" s="96"/>
    </row>
    <row r="122" spans="1:10" ht="18">
      <c r="A122" s="176"/>
      <c r="B122" s="115"/>
      <c r="C122" s="124" t="str">
        <f>'3-项目报价单明细'!B324</f>
        <v>C041</v>
      </c>
      <c r="D122" s="108" t="str">
        <f>'3-项目报价单明细'!E324</f>
        <v>签到笔</v>
      </c>
      <c r="E122" s="96" t="str">
        <f>'3-项目报价单明细'!F324</f>
        <v>油漆笔</v>
      </c>
      <c r="F122" s="96" t="s">
        <v>1445</v>
      </c>
      <c r="G122" s="96">
        <v>10</v>
      </c>
      <c r="H122" s="96">
        <v>10</v>
      </c>
      <c r="I122" s="96">
        <f t="shared" si="5"/>
        <v>100</v>
      </c>
      <c r="J122" s="96"/>
    </row>
    <row r="123" spans="1:10" ht="18">
      <c r="A123" s="176"/>
      <c r="B123" s="115"/>
      <c r="C123" s="124" t="str">
        <f>'3-项目报价单明细'!B302</f>
        <v>C019</v>
      </c>
      <c r="D123" s="108" t="str">
        <f>'3-项目报价单明细'!E302</f>
        <v>主持人手卡</v>
      </c>
      <c r="E123" s="96"/>
      <c r="F123" s="96" t="s">
        <v>1348</v>
      </c>
      <c r="G123" s="96">
        <v>1</v>
      </c>
      <c r="H123" s="96">
        <v>500</v>
      </c>
      <c r="I123" s="96">
        <f t="shared" si="5"/>
        <v>500</v>
      </c>
      <c r="J123" s="96"/>
    </row>
    <row r="124" spans="1:10" ht="36">
      <c r="A124" s="176"/>
      <c r="B124" s="115"/>
      <c r="C124" s="124" t="str">
        <f>'3-项目报价单明细'!B303</f>
        <v>C020</v>
      </c>
      <c r="D124" s="108" t="str">
        <f>'3-项目报价单明细'!E303</f>
        <v>桌卡（三角折页）</v>
      </c>
      <c r="E124" s="96" t="str">
        <f>'3-项目报价单明细'!F303</f>
        <v>人名桌卡（三角折页），常规纸质200G铜板单面彩色打印21cm*10cm</v>
      </c>
      <c r="F124" s="96" t="s">
        <v>1348</v>
      </c>
      <c r="G124" s="96">
        <v>2</v>
      </c>
      <c r="H124" s="96">
        <v>200</v>
      </c>
      <c r="I124" s="96">
        <f t="shared" si="5"/>
        <v>400</v>
      </c>
      <c r="J124" s="96"/>
    </row>
    <row r="125" spans="1:10" ht="18">
      <c r="A125" s="176"/>
      <c r="B125" s="115"/>
      <c r="C125" s="124" t="str">
        <f>'3-项目报价单明细'!B323</f>
        <v>C040</v>
      </c>
      <c r="D125" s="108" t="str">
        <f>'3-项目报价单明细'!E323</f>
        <v>麦套</v>
      </c>
      <c r="E125" s="96" t="str">
        <f>'3-项目报价单明细'!F323</f>
        <v>亚克力材质</v>
      </c>
      <c r="F125" s="96" t="s">
        <v>1347</v>
      </c>
      <c r="G125" s="96">
        <v>20</v>
      </c>
      <c r="H125" s="96">
        <v>4</v>
      </c>
      <c r="I125" s="96">
        <f t="shared" si="5"/>
        <v>80</v>
      </c>
      <c r="J125" s="96"/>
    </row>
    <row r="126" spans="1:10" ht="18">
      <c r="A126" s="176"/>
      <c r="B126" s="115"/>
      <c r="C126" s="119" t="s">
        <v>1361</v>
      </c>
      <c r="D126" s="108" t="s">
        <v>1446</v>
      </c>
      <c r="E126" s="96"/>
      <c r="F126" s="96" t="s">
        <v>1347</v>
      </c>
      <c r="G126" s="96">
        <v>15</v>
      </c>
      <c r="H126" s="96">
        <v>20</v>
      </c>
      <c r="I126" s="96">
        <f t="shared" si="5"/>
        <v>300</v>
      </c>
      <c r="J126" s="96"/>
    </row>
    <row r="127" spans="1:10" ht="18">
      <c r="A127" s="176"/>
      <c r="B127" s="115"/>
      <c r="C127" s="119" t="s">
        <v>1361</v>
      </c>
      <c r="D127" s="108" t="s">
        <v>1447</v>
      </c>
      <c r="E127" s="96"/>
      <c r="F127" s="96" t="s">
        <v>1347</v>
      </c>
      <c r="G127" s="96">
        <v>200</v>
      </c>
      <c r="H127" s="96">
        <v>1</v>
      </c>
      <c r="I127" s="96">
        <f t="shared" si="5"/>
        <v>200</v>
      </c>
      <c r="J127" s="96"/>
    </row>
    <row r="128" spans="1:10">
      <c r="A128" s="177"/>
      <c r="B128" s="157" t="s">
        <v>1448</v>
      </c>
      <c r="C128" s="157"/>
      <c r="D128" s="157"/>
      <c r="E128" s="157"/>
      <c r="F128" s="157"/>
      <c r="G128" s="157"/>
      <c r="H128" s="157"/>
      <c r="I128" s="157"/>
      <c r="J128" s="116">
        <f>SUM(I104:I127)</f>
        <v>66430</v>
      </c>
    </row>
    <row r="129" spans="1:10" ht="18">
      <c r="A129" s="175" t="s">
        <v>1481</v>
      </c>
      <c r="B129" s="115"/>
      <c r="C129" s="119" t="s">
        <v>1361</v>
      </c>
      <c r="D129" s="119" t="s">
        <v>1449</v>
      </c>
      <c r="E129" s="96"/>
      <c r="F129" s="96" t="s">
        <v>1364</v>
      </c>
      <c r="G129" s="96">
        <v>996.73</v>
      </c>
      <c r="H129" s="96">
        <v>1</v>
      </c>
      <c r="I129" s="96">
        <f>H129*G129</f>
        <v>996.73</v>
      </c>
      <c r="J129" s="96"/>
    </row>
    <row r="130" spans="1:10" ht="18">
      <c r="A130" s="176"/>
      <c r="B130" s="115"/>
      <c r="C130" s="119" t="s">
        <v>1361</v>
      </c>
      <c r="D130" s="119" t="s">
        <v>1450</v>
      </c>
      <c r="E130" s="96"/>
      <c r="F130" s="96" t="s">
        <v>1364</v>
      </c>
      <c r="G130" s="96">
        <v>259</v>
      </c>
      <c r="H130" s="96">
        <v>1</v>
      </c>
      <c r="I130" s="96">
        <f t="shared" ref="I130:I149" si="6">H130*G130</f>
        <v>259</v>
      </c>
      <c r="J130" s="96"/>
    </row>
    <row r="131" spans="1:10" ht="18">
      <c r="A131" s="176"/>
      <c r="B131" s="115"/>
      <c r="C131" s="119" t="s">
        <v>1361</v>
      </c>
      <c r="D131" s="119" t="s">
        <v>1451</v>
      </c>
      <c r="E131" s="96"/>
      <c r="F131" s="96" t="s">
        <v>1364</v>
      </c>
      <c r="G131" s="96">
        <v>945</v>
      </c>
      <c r="H131" s="96">
        <v>1</v>
      </c>
      <c r="I131" s="96">
        <f t="shared" si="6"/>
        <v>945</v>
      </c>
      <c r="J131" s="96"/>
    </row>
    <row r="132" spans="1:10" ht="18">
      <c r="A132" s="176"/>
      <c r="B132" s="115"/>
      <c r="C132" s="119" t="s">
        <v>1361</v>
      </c>
      <c r="D132" s="119" t="s">
        <v>1452</v>
      </c>
      <c r="E132" s="96"/>
      <c r="F132" s="96" t="s">
        <v>1364</v>
      </c>
      <c r="G132" s="96">
        <v>1661.23</v>
      </c>
      <c r="H132" s="96">
        <v>1</v>
      </c>
      <c r="I132" s="96">
        <f t="shared" si="6"/>
        <v>1661.23</v>
      </c>
      <c r="J132" s="96"/>
    </row>
    <row r="133" spans="1:10" ht="18">
      <c r="A133" s="176"/>
      <c r="B133" s="115"/>
      <c r="C133" s="119" t="s">
        <v>1361</v>
      </c>
      <c r="D133" s="119" t="s">
        <v>1453</v>
      </c>
      <c r="E133" s="96"/>
      <c r="F133" s="96" t="s">
        <v>1364</v>
      </c>
      <c r="G133" s="96">
        <v>2252</v>
      </c>
      <c r="H133" s="96">
        <v>1</v>
      </c>
      <c r="I133" s="96">
        <f t="shared" si="6"/>
        <v>2252</v>
      </c>
      <c r="J133" s="96"/>
    </row>
    <row r="134" spans="1:10" ht="18">
      <c r="A134" s="176"/>
      <c r="B134" s="115"/>
      <c r="C134" s="119" t="s">
        <v>1361</v>
      </c>
      <c r="D134" s="119" t="s">
        <v>1454</v>
      </c>
      <c r="E134" s="96"/>
      <c r="F134" s="96" t="s">
        <v>1364</v>
      </c>
      <c r="G134" s="96">
        <v>3860</v>
      </c>
      <c r="H134" s="96">
        <v>1</v>
      </c>
      <c r="I134" s="96">
        <f t="shared" si="6"/>
        <v>3860</v>
      </c>
      <c r="J134" s="96"/>
    </row>
    <row r="135" spans="1:10" ht="18">
      <c r="A135" s="176"/>
      <c r="B135" s="115"/>
      <c r="C135" s="119" t="s">
        <v>1361</v>
      </c>
      <c r="D135" s="119" t="s">
        <v>1455</v>
      </c>
      <c r="E135" s="96"/>
      <c r="F135" s="96" t="s">
        <v>1364</v>
      </c>
      <c r="G135" s="96">
        <v>543</v>
      </c>
      <c r="H135" s="96">
        <v>1</v>
      </c>
      <c r="I135" s="96">
        <f t="shared" si="6"/>
        <v>543</v>
      </c>
      <c r="J135" s="96"/>
    </row>
    <row r="136" spans="1:10" ht="18">
      <c r="A136" s="176"/>
      <c r="B136" s="115"/>
      <c r="C136" s="119" t="s">
        <v>1361</v>
      </c>
      <c r="D136" s="119" t="s">
        <v>1450</v>
      </c>
      <c r="E136" s="96"/>
      <c r="F136" s="96" t="s">
        <v>1364</v>
      </c>
      <c r="G136" s="96">
        <v>180</v>
      </c>
      <c r="H136" s="96">
        <v>1</v>
      </c>
      <c r="I136" s="96">
        <f t="shared" si="6"/>
        <v>180</v>
      </c>
      <c r="J136" s="96"/>
    </row>
    <row r="137" spans="1:10" ht="18">
      <c r="A137" s="176"/>
      <c r="B137" s="115"/>
      <c r="C137" s="119" t="s">
        <v>1361</v>
      </c>
      <c r="D137" s="119" t="s">
        <v>1456</v>
      </c>
      <c r="E137" s="96"/>
      <c r="F137" s="96" t="s">
        <v>1364</v>
      </c>
      <c r="G137" s="96">
        <v>839.35</v>
      </c>
      <c r="H137" s="96">
        <v>1</v>
      </c>
      <c r="I137" s="96">
        <f t="shared" si="6"/>
        <v>839.35</v>
      </c>
      <c r="J137" s="96"/>
    </row>
    <row r="138" spans="1:10" ht="18">
      <c r="A138" s="176"/>
      <c r="B138" s="115"/>
      <c r="C138" s="119" t="s">
        <v>1361</v>
      </c>
      <c r="D138" s="119" t="s">
        <v>1457</v>
      </c>
      <c r="E138" s="96"/>
      <c r="F138" s="96" t="s">
        <v>1364</v>
      </c>
      <c r="G138" s="96">
        <v>370.69</v>
      </c>
      <c r="H138" s="96">
        <v>1</v>
      </c>
      <c r="I138" s="96">
        <f t="shared" si="6"/>
        <v>370.69</v>
      </c>
      <c r="J138" s="96"/>
    </row>
    <row r="139" spans="1:10" ht="18">
      <c r="A139" s="176"/>
      <c r="B139" s="115"/>
      <c r="C139" s="119" t="s">
        <v>1361</v>
      </c>
      <c r="D139" s="119" t="s">
        <v>1458</v>
      </c>
      <c r="E139" s="96"/>
      <c r="F139" s="96" t="s">
        <v>1364</v>
      </c>
      <c r="G139" s="96">
        <v>853.34</v>
      </c>
      <c r="H139" s="96">
        <v>1</v>
      </c>
      <c r="I139" s="96">
        <f t="shared" si="6"/>
        <v>853.34</v>
      </c>
      <c r="J139" s="96"/>
    </row>
    <row r="140" spans="1:10" ht="18">
      <c r="A140" s="176"/>
      <c r="B140" s="115"/>
      <c r="C140" s="119" t="s">
        <v>1361</v>
      </c>
      <c r="D140" s="119" t="s">
        <v>1459</v>
      </c>
      <c r="E140" s="96"/>
      <c r="F140" s="96" t="s">
        <v>1364</v>
      </c>
      <c r="G140" s="96">
        <v>680</v>
      </c>
      <c r="H140" s="96">
        <v>1</v>
      </c>
      <c r="I140" s="96">
        <f t="shared" si="6"/>
        <v>680</v>
      </c>
      <c r="J140" s="96"/>
    </row>
    <row r="141" spans="1:10" ht="18">
      <c r="A141" s="176"/>
      <c r="B141" s="115"/>
      <c r="C141" s="119" t="s">
        <v>1361</v>
      </c>
      <c r="D141" s="119" t="s">
        <v>1460</v>
      </c>
      <c r="E141" s="96"/>
      <c r="F141" s="96" t="s">
        <v>1364</v>
      </c>
      <c r="G141" s="96">
        <v>224.66</v>
      </c>
      <c r="H141" s="96">
        <v>1</v>
      </c>
      <c r="I141" s="96">
        <f t="shared" si="6"/>
        <v>224.66</v>
      </c>
      <c r="J141" s="96"/>
    </row>
    <row r="142" spans="1:10" ht="18">
      <c r="A142" s="176"/>
      <c r="B142" s="115"/>
      <c r="C142" s="119" t="s">
        <v>1361</v>
      </c>
      <c r="D142" s="119" t="s">
        <v>1461</v>
      </c>
      <c r="E142" s="96"/>
      <c r="F142" s="96" t="s">
        <v>1364</v>
      </c>
      <c r="G142" s="96">
        <v>269</v>
      </c>
      <c r="H142" s="96">
        <v>1</v>
      </c>
      <c r="I142" s="96">
        <f t="shared" si="6"/>
        <v>269</v>
      </c>
      <c r="J142" s="96"/>
    </row>
    <row r="143" spans="1:10" ht="18">
      <c r="A143" s="176"/>
      <c r="B143" s="115"/>
      <c r="C143" s="119" t="s">
        <v>1361</v>
      </c>
      <c r="D143" s="119" t="s">
        <v>1462</v>
      </c>
      <c r="E143" s="96"/>
      <c r="F143" s="96" t="s">
        <v>1364</v>
      </c>
      <c r="G143" s="96">
        <v>1200</v>
      </c>
      <c r="H143" s="96">
        <v>1</v>
      </c>
      <c r="I143" s="96">
        <f t="shared" si="6"/>
        <v>1200</v>
      </c>
      <c r="J143" s="96"/>
    </row>
    <row r="144" spans="1:10" ht="18">
      <c r="A144" s="176"/>
      <c r="B144" s="115"/>
      <c r="C144" s="119" t="s">
        <v>1361</v>
      </c>
      <c r="D144" s="119" t="s">
        <v>1463</v>
      </c>
      <c r="E144" s="96"/>
      <c r="F144" s="96" t="s">
        <v>1364</v>
      </c>
      <c r="G144" s="96">
        <v>1744.87</v>
      </c>
      <c r="H144" s="96">
        <v>1</v>
      </c>
      <c r="I144" s="96">
        <f t="shared" si="6"/>
        <v>1744.87</v>
      </c>
      <c r="J144" s="96"/>
    </row>
    <row r="145" spans="1:10" ht="18">
      <c r="A145" s="176"/>
      <c r="B145" s="115"/>
      <c r="C145" s="119" t="s">
        <v>1361</v>
      </c>
      <c r="D145" s="119" t="s">
        <v>1464</v>
      </c>
      <c r="E145" s="96"/>
      <c r="F145" s="96" t="s">
        <v>1364</v>
      </c>
      <c r="G145" s="96">
        <v>2980</v>
      </c>
      <c r="H145" s="96">
        <v>1</v>
      </c>
      <c r="I145" s="96">
        <f t="shared" si="6"/>
        <v>2980</v>
      </c>
      <c r="J145" s="96"/>
    </row>
    <row r="146" spans="1:10" ht="18">
      <c r="A146" s="176"/>
      <c r="B146" s="115"/>
      <c r="C146" s="119" t="s">
        <v>1361</v>
      </c>
      <c r="D146" s="119" t="s">
        <v>1465</v>
      </c>
      <c r="E146" s="96"/>
      <c r="F146" s="96" t="s">
        <v>1364</v>
      </c>
      <c r="G146" s="96">
        <v>1180.1600000000001</v>
      </c>
      <c r="H146" s="96">
        <v>1</v>
      </c>
      <c r="I146" s="96">
        <f t="shared" si="6"/>
        <v>1180.1600000000001</v>
      </c>
      <c r="J146" s="96"/>
    </row>
    <row r="147" spans="1:10" ht="18">
      <c r="A147" s="176"/>
      <c r="B147" s="115"/>
      <c r="C147" s="119" t="s">
        <v>1361</v>
      </c>
      <c r="D147" s="119" t="s">
        <v>1466</v>
      </c>
      <c r="E147" s="96"/>
      <c r="F147" s="96" t="s">
        <v>1364</v>
      </c>
      <c r="G147" s="96">
        <v>310.74</v>
      </c>
      <c r="H147" s="96">
        <v>1</v>
      </c>
      <c r="I147" s="96">
        <f t="shared" si="6"/>
        <v>310.74</v>
      </c>
      <c r="J147" s="96"/>
    </row>
    <row r="148" spans="1:10" ht="18">
      <c r="A148" s="176"/>
      <c r="B148" s="115"/>
      <c r="C148" s="119" t="s">
        <v>1361</v>
      </c>
      <c r="D148" s="119" t="s">
        <v>1467</v>
      </c>
      <c r="E148" s="96"/>
      <c r="F148" s="96" t="s">
        <v>1364</v>
      </c>
      <c r="G148" s="96">
        <v>350.31</v>
      </c>
      <c r="H148" s="96">
        <v>1</v>
      </c>
      <c r="I148" s="96">
        <f t="shared" si="6"/>
        <v>350.31</v>
      </c>
      <c r="J148" s="96"/>
    </row>
    <row r="149" spans="1:10" ht="18">
      <c r="A149" s="176"/>
      <c r="B149" s="115"/>
      <c r="C149" s="119" t="s">
        <v>1361</v>
      </c>
      <c r="D149" s="119" t="s">
        <v>1468</v>
      </c>
      <c r="E149" s="96"/>
      <c r="F149" s="96" t="s">
        <v>1364</v>
      </c>
      <c r="G149" s="96">
        <v>1564</v>
      </c>
      <c r="H149" s="96">
        <v>1</v>
      </c>
      <c r="I149" s="96">
        <f t="shared" si="6"/>
        <v>1564</v>
      </c>
      <c r="J149" s="96"/>
    </row>
    <row r="150" spans="1:10">
      <c r="A150" s="177"/>
      <c r="B150" s="157" t="s">
        <v>1469</v>
      </c>
      <c r="C150" s="157"/>
      <c r="D150" s="157"/>
      <c r="E150" s="157"/>
      <c r="F150" s="157"/>
      <c r="G150" s="157"/>
      <c r="H150" s="157"/>
      <c r="I150" s="157"/>
      <c r="J150" s="116">
        <f>SUM(I129:I149)</f>
        <v>23264.080000000002</v>
      </c>
    </row>
    <row r="151" spans="1:10" ht="18">
      <c r="A151" s="97" t="s">
        <v>64</v>
      </c>
      <c r="B151" s="154" t="s">
        <v>1476</v>
      </c>
      <c r="C151" s="155"/>
      <c r="D151" s="156"/>
      <c r="E151" s="151">
        <f>(J150+J128+J103+J48)*0.05</f>
        <v>18613.454000000002</v>
      </c>
      <c r="F151" s="152"/>
      <c r="G151" s="152"/>
      <c r="H151" s="152"/>
      <c r="I151" s="152"/>
      <c r="J151" s="153"/>
    </row>
    <row r="152" spans="1:10" ht="18">
      <c r="A152" s="97" t="s">
        <v>65</v>
      </c>
      <c r="B152" s="142" t="s">
        <v>66</v>
      </c>
      <c r="C152" s="143"/>
      <c r="D152" s="144"/>
      <c r="E152" s="151">
        <f>E151+J150+J128+J103+J48+J18</f>
        <v>754564.73399999994</v>
      </c>
      <c r="F152" s="152"/>
      <c r="G152" s="152"/>
      <c r="H152" s="152"/>
      <c r="I152" s="152"/>
      <c r="J152" s="153"/>
    </row>
    <row r="153" spans="1:10" ht="18">
      <c r="A153" s="97" t="s">
        <v>67</v>
      </c>
      <c r="B153" s="154">
        <v>0.06</v>
      </c>
      <c r="C153" s="155"/>
      <c r="D153" s="156"/>
      <c r="E153" s="151">
        <f>E152*B153</f>
        <v>45273.884039999997</v>
      </c>
      <c r="F153" s="152"/>
      <c r="G153" s="152"/>
      <c r="H153" s="152"/>
      <c r="I153" s="152"/>
      <c r="J153" s="153"/>
    </row>
    <row r="154" spans="1:10" ht="18">
      <c r="A154" s="97" t="s">
        <v>68</v>
      </c>
      <c r="B154" s="142" t="s">
        <v>66</v>
      </c>
      <c r="C154" s="143"/>
      <c r="D154" s="144"/>
      <c r="E154" s="151">
        <f>E152+E153</f>
        <v>799838.61803999997</v>
      </c>
      <c r="F154" s="152"/>
      <c r="G154" s="152"/>
      <c r="H154" s="152"/>
      <c r="I154" s="152"/>
      <c r="J154" s="153"/>
    </row>
    <row r="155" spans="1:10" ht="18">
      <c r="A155" s="98" t="s">
        <v>69</v>
      </c>
      <c r="B155" s="142" t="s">
        <v>66</v>
      </c>
      <c r="C155" s="143"/>
      <c r="D155" s="144"/>
      <c r="E155" s="145">
        <v>700000</v>
      </c>
      <c r="F155" s="146"/>
      <c r="G155" s="146"/>
      <c r="H155" s="146"/>
      <c r="I155" s="146"/>
      <c r="J155" s="147"/>
    </row>
    <row r="156" spans="1:10" ht="80" customHeight="1">
      <c r="A156" s="99" t="s">
        <v>70</v>
      </c>
      <c r="B156" s="96"/>
      <c r="C156" s="96"/>
      <c r="D156" s="148" t="s">
        <v>1477</v>
      </c>
      <c r="E156" s="149"/>
      <c r="F156" s="149"/>
      <c r="G156" s="149"/>
      <c r="H156" s="149"/>
      <c r="I156" s="149"/>
      <c r="J156" s="150"/>
    </row>
    <row r="157" spans="1:10" ht="80" customHeight="1">
      <c r="A157" s="99" t="s">
        <v>71</v>
      </c>
      <c r="B157" s="99"/>
      <c r="C157" s="99"/>
      <c r="D157" s="137" t="s">
        <v>1401</v>
      </c>
      <c r="E157" s="138"/>
      <c r="F157" s="138"/>
      <c r="G157" s="138"/>
      <c r="H157" s="138"/>
      <c r="I157" s="138"/>
      <c r="J157" s="139"/>
    </row>
    <row r="158" spans="1:10" ht="18">
      <c r="A158" s="99" t="s">
        <v>72</v>
      </c>
      <c r="B158" s="99"/>
      <c r="C158" s="99"/>
      <c r="D158" s="137" t="s">
        <v>73</v>
      </c>
      <c r="E158" s="138"/>
      <c r="F158" s="138"/>
      <c r="G158" s="138"/>
      <c r="H158" s="138"/>
      <c r="I158" s="138"/>
      <c r="J158" s="139"/>
    </row>
    <row r="159" spans="1:10" ht="18">
      <c r="A159" s="99" t="s">
        <v>74</v>
      </c>
      <c r="B159" s="99"/>
      <c r="C159" s="99"/>
      <c r="D159" s="137" t="s">
        <v>75</v>
      </c>
      <c r="E159" s="138"/>
      <c r="F159" s="138"/>
      <c r="G159" s="138"/>
      <c r="H159" s="138"/>
      <c r="I159" s="138"/>
      <c r="J159" s="139"/>
    </row>
    <row r="160" spans="1:10" ht="80" customHeight="1">
      <c r="A160" s="99" t="s">
        <v>62</v>
      </c>
      <c r="B160" s="99"/>
      <c r="C160" s="99"/>
      <c r="D160" s="137" t="s">
        <v>76</v>
      </c>
      <c r="E160" s="138"/>
      <c r="F160" s="138"/>
      <c r="G160" s="138"/>
      <c r="H160" s="138"/>
      <c r="I160" s="138"/>
      <c r="J160" s="139"/>
    </row>
  </sheetData>
  <protectedRanges>
    <protectedRange sqref="G12" name="区域1_3"/>
    <protectedRange sqref="G76" name="区域4"/>
  </protectedRanges>
  <mergeCells count="46">
    <mergeCell ref="A19:A48"/>
    <mergeCell ref="B19:B28"/>
    <mergeCell ref="B128:I128"/>
    <mergeCell ref="A104:A128"/>
    <mergeCell ref="B150:I150"/>
    <mergeCell ref="A129:A150"/>
    <mergeCell ref="B94:B99"/>
    <mergeCell ref="B100:B101"/>
    <mergeCell ref="B49:B60"/>
    <mergeCell ref="B61:B72"/>
    <mergeCell ref="B73:B83"/>
    <mergeCell ref="B103:I103"/>
    <mergeCell ref="A49:A103"/>
    <mergeCell ref="B84:B93"/>
    <mergeCell ref="B29:B40"/>
    <mergeCell ref="B41:B45"/>
    <mergeCell ref="A1:J1"/>
    <mergeCell ref="B2:J2"/>
    <mergeCell ref="B3:J3"/>
    <mergeCell ref="B4:J4"/>
    <mergeCell ref="B5:J5"/>
    <mergeCell ref="J33:J34"/>
    <mergeCell ref="J29:J30"/>
    <mergeCell ref="J31:J32"/>
    <mergeCell ref="D159:J159"/>
    <mergeCell ref="B6:J6"/>
    <mergeCell ref="B7:J7"/>
    <mergeCell ref="B18:I18"/>
    <mergeCell ref="B9:B17"/>
    <mergeCell ref="C9:C17"/>
    <mergeCell ref="D160:J160"/>
    <mergeCell ref="A9:A18"/>
    <mergeCell ref="B155:D155"/>
    <mergeCell ref="E155:J155"/>
    <mergeCell ref="D156:J156"/>
    <mergeCell ref="D157:J157"/>
    <mergeCell ref="D158:J158"/>
    <mergeCell ref="B152:D152"/>
    <mergeCell ref="E152:J152"/>
    <mergeCell ref="B153:D153"/>
    <mergeCell ref="E153:J153"/>
    <mergeCell ref="B154:D154"/>
    <mergeCell ref="E154:J154"/>
    <mergeCell ref="B151:D151"/>
    <mergeCell ref="E151:J151"/>
    <mergeCell ref="B48:I48"/>
  </mergeCells>
  <phoneticPr fontId="27" type="noConversion"/>
  <hyperlinks>
    <hyperlink ref="B7" r:id="rId1" tooltip="mailto:make@cct.cn" xr:uid="{00000000-0004-0000-0100-000000000000}"/>
  </hyperlinks>
  <pageMargins left="0.25" right="0.25" top="0.75" bottom="0.75" header="0.3" footer="0.3"/>
  <pageSetup paperSize="9" scale="4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4"/>
  <sheetViews>
    <sheetView zoomScaleNormal="100" zoomScaleSheetLayoutView="90" workbookViewId="0">
      <pane ySplit="1" topLeftCell="A388" activePane="bottomLeft" state="frozen"/>
      <selection pane="bottomLeft" activeCell="F141" sqref="F141"/>
    </sheetView>
  </sheetViews>
  <sheetFormatPr baseColWidth="10" defaultColWidth="8.6640625" defaultRowHeight="16"/>
  <cols>
    <col min="1" max="1" width="6.83203125" style="5" customWidth="1"/>
    <col min="2" max="2" width="16.5" style="6" customWidth="1"/>
    <col min="3" max="3" width="19" style="5" customWidth="1"/>
    <col min="4" max="4" width="14.6640625" style="6" customWidth="1"/>
    <col min="5" max="5" width="23.5" style="6" customWidth="1"/>
    <col min="6" max="6" width="95.1640625" style="6" customWidth="1"/>
    <col min="7" max="7" width="12.1640625" style="6" customWidth="1"/>
    <col min="8" max="8" width="12.6640625" style="7" customWidth="1"/>
    <col min="9" max="9" width="65.5" style="6" customWidth="1"/>
    <col min="10" max="16384" width="8.6640625" style="8"/>
  </cols>
  <sheetData>
    <row r="1" spans="1:9" ht="19">
      <c r="A1" s="9" t="s">
        <v>2</v>
      </c>
      <c r="B1" s="9" t="s">
        <v>55</v>
      </c>
      <c r="C1" s="9" t="s">
        <v>77</v>
      </c>
      <c r="D1" s="9" t="s">
        <v>78</v>
      </c>
      <c r="E1" s="9" t="s">
        <v>56</v>
      </c>
      <c r="F1" s="9" t="s">
        <v>79</v>
      </c>
      <c r="G1" s="9" t="s">
        <v>58</v>
      </c>
      <c r="H1" s="10" t="s">
        <v>80</v>
      </c>
      <c r="I1" s="35" t="s">
        <v>62</v>
      </c>
    </row>
    <row r="2" spans="1:9" ht="38">
      <c r="A2" s="11">
        <v>1</v>
      </c>
      <c r="B2" s="11" t="s">
        <v>81</v>
      </c>
      <c r="C2" s="11" t="s">
        <v>82</v>
      </c>
      <c r="D2" s="12" t="s">
        <v>83</v>
      </c>
      <c r="E2" s="11" t="s">
        <v>84</v>
      </c>
      <c r="F2" s="13" t="s">
        <v>85</v>
      </c>
      <c r="G2" s="11" t="s">
        <v>86</v>
      </c>
      <c r="H2" s="14">
        <v>160</v>
      </c>
      <c r="I2" s="36"/>
    </row>
    <row r="3" spans="1:9" ht="38">
      <c r="A3" s="11">
        <v>2</v>
      </c>
      <c r="B3" s="11" t="s">
        <v>87</v>
      </c>
      <c r="C3" s="11" t="s">
        <v>82</v>
      </c>
      <c r="D3" s="12" t="s">
        <v>83</v>
      </c>
      <c r="E3" s="11" t="s">
        <v>84</v>
      </c>
      <c r="F3" s="13" t="s">
        <v>88</v>
      </c>
      <c r="G3" s="11" t="s">
        <v>86</v>
      </c>
      <c r="H3" s="14">
        <v>250</v>
      </c>
      <c r="I3" s="36"/>
    </row>
    <row r="4" spans="1:9" ht="38">
      <c r="A4" s="11">
        <v>3</v>
      </c>
      <c r="B4" s="11" t="s">
        <v>89</v>
      </c>
      <c r="C4" s="11" t="s">
        <v>82</v>
      </c>
      <c r="D4" s="12" t="s">
        <v>83</v>
      </c>
      <c r="E4" s="11" t="s">
        <v>84</v>
      </c>
      <c r="F4" s="13" t="s">
        <v>90</v>
      </c>
      <c r="G4" s="11" t="s">
        <v>86</v>
      </c>
      <c r="H4" s="14">
        <v>180</v>
      </c>
      <c r="I4" s="36"/>
    </row>
    <row r="5" spans="1:9" ht="38">
      <c r="A5" s="11">
        <v>4</v>
      </c>
      <c r="B5" s="11" t="s">
        <v>91</v>
      </c>
      <c r="C5" s="11" t="s">
        <v>82</v>
      </c>
      <c r="D5" s="12" t="s">
        <v>83</v>
      </c>
      <c r="E5" s="11" t="s">
        <v>84</v>
      </c>
      <c r="F5" s="13" t="s">
        <v>92</v>
      </c>
      <c r="G5" s="11" t="s">
        <v>86</v>
      </c>
      <c r="H5" s="14">
        <v>260</v>
      </c>
      <c r="I5" s="36"/>
    </row>
    <row r="6" spans="1:9" ht="19">
      <c r="A6" s="11">
        <v>5</v>
      </c>
      <c r="B6" s="11" t="s">
        <v>93</v>
      </c>
      <c r="C6" s="11" t="s">
        <v>82</v>
      </c>
      <c r="D6" s="12" t="s">
        <v>83</v>
      </c>
      <c r="E6" s="11" t="s">
        <v>94</v>
      </c>
      <c r="F6" s="13" t="s">
        <v>95</v>
      </c>
      <c r="G6" s="11" t="s">
        <v>96</v>
      </c>
      <c r="H6" s="14">
        <v>29</v>
      </c>
      <c r="I6" s="36"/>
    </row>
    <row r="7" spans="1:9" ht="18">
      <c r="A7" s="11">
        <v>6</v>
      </c>
      <c r="B7" s="11" t="s">
        <v>97</v>
      </c>
      <c r="C7" s="11" t="s">
        <v>82</v>
      </c>
      <c r="D7" s="12" t="s">
        <v>83</v>
      </c>
      <c r="E7" s="11" t="s">
        <v>98</v>
      </c>
      <c r="F7" s="11" t="s">
        <v>98</v>
      </c>
      <c r="G7" s="11" t="s">
        <v>96</v>
      </c>
      <c r="H7" s="14">
        <v>29</v>
      </c>
      <c r="I7" s="36"/>
    </row>
    <row r="8" spans="1:9" ht="18">
      <c r="A8" s="11">
        <v>7</v>
      </c>
      <c r="B8" s="11" t="s">
        <v>99</v>
      </c>
      <c r="C8" s="11" t="s">
        <v>82</v>
      </c>
      <c r="D8" s="12" t="s">
        <v>83</v>
      </c>
      <c r="E8" s="15" t="s">
        <v>100</v>
      </c>
      <c r="F8" s="16" t="s">
        <v>101</v>
      </c>
      <c r="G8" s="15" t="s">
        <v>96</v>
      </c>
      <c r="H8" s="17">
        <v>55</v>
      </c>
      <c r="I8" s="19" t="s">
        <v>102</v>
      </c>
    </row>
    <row r="9" spans="1:9" ht="18">
      <c r="A9" s="11">
        <v>8</v>
      </c>
      <c r="B9" s="11" t="s">
        <v>103</v>
      </c>
      <c r="C9" s="11" t="s">
        <v>82</v>
      </c>
      <c r="D9" s="12" t="s">
        <v>83</v>
      </c>
      <c r="E9" s="15" t="s">
        <v>100</v>
      </c>
      <c r="F9" s="16" t="s">
        <v>104</v>
      </c>
      <c r="G9" s="18" t="s">
        <v>96</v>
      </c>
      <c r="H9" s="17">
        <v>65</v>
      </c>
      <c r="I9" s="19" t="s">
        <v>105</v>
      </c>
    </row>
    <row r="10" spans="1:9" ht="18">
      <c r="A10" s="11">
        <v>9</v>
      </c>
      <c r="B10" s="11" t="s">
        <v>106</v>
      </c>
      <c r="C10" s="11" t="s">
        <v>82</v>
      </c>
      <c r="D10" s="12" t="s">
        <v>83</v>
      </c>
      <c r="E10" s="15" t="s">
        <v>100</v>
      </c>
      <c r="F10" s="16" t="s">
        <v>107</v>
      </c>
      <c r="G10" s="19" t="s">
        <v>96</v>
      </c>
      <c r="H10" s="17">
        <v>70</v>
      </c>
      <c r="I10" s="19" t="s">
        <v>108</v>
      </c>
    </row>
    <row r="11" spans="1:9" ht="18">
      <c r="A11" s="11">
        <v>10</v>
      </c>
      <c r="B11" s="11" t="s">
        <v>109</v>
      </c>
      <c r="C11" s="11" t="s">
        <v>82</v>
      </c>
      <c r="D11" s="12" t="s">
        <v>83</v>
      </c>
      <c r="E11" s="15" t="s">
        <v>100</v>
      </c>
      <c r="F11" s="16" t="s">
        <v>110</v>
      </c>
      <c r="G11" s="19" t="s">
        <v>96</v>
      </c>
      <c r="H11" s="17">
        <v>85</v>
      </c>
      <c r="I11" s="19" t="s">
        <v>111</v>
      </c>
    </row>
    <row r="12" spans="1:9" ht="38">
      <c r="A12" s="11">
        <v>11</v>
      </c>
      <c r="B12" s="11" t="s">
        <v>112</v>
      </c>
      <c r="C12" s="11" t="s">
        <v>82</v>
      </c>
      <c r="D12" s="12" t="s">
        <v>113</v>
      </c>
      <c r="E12" s="12" t="s">
        <v>113</v>
      </c>
      <c r="F12" s="13" t="s">
        <v>1356</v>
      </c>
      <c r="G12" s="11" t="s">
        <v>86</v>
      </c>
      <c r="H12" s="14">
        <v>80</v>
      </c>
      <c r="I12" s="36"/>
    </row>
    <row r="13" spans="1:9" ht="19">
      <c r="A13" s="11">
        <v>12</v>
      </c>
      <c r="B13" s="11" t="s">
        <v>114</v>
      </c>
      <c r="C13" s="11" t="s">
        <v>82</v>
      </c>
      <c r="D13" s="12" t="s">
        <v>113</v>
      </c>
      <c r="E13" s="12" t="s">
        <v>113</v>
      </c>
      <c r="F13" s="13" t="s">
        <v>115</v>
      </c>
      <c r="G13" s="11" t="s">
        <v>86</v>
      </c>
      <c r="H13" s="14">
        <v>70</v>
      </c>
      <c r="I13" s="36"/>
    </row>
    <row r="14" spans="1:9" ht="38">
      <c r="A14" s="11">
        <v>13</v>
      </c>
      <c r="B14" s="11" t="s">
        <v>116</v>
      </c>
      <c r="C14" s="11" t="s">
        <v>82</v>
      </c>
      <c r="D14" s="12" t="s">
        <v>113</v>
      </c>
      <c r="E14" s="12" t="s">
        <v>113</v>
      </c>
      <c r="F14" s="13" t="s">
        <v>117</v>
      </c>
      <c r="G14" s="11" t="s">
        <v>86</v>
      </c>
      <c r="H14" s="14">
        <v>70</v>
      </c>
      <c r="I14" s="36"/>
    </row>
    <row r="15" spans="1:9" ht="38">
      <c r="A15" s="11">
        <v>14</v>
      </c>
      <c r="B15" s="11" t="s">
        <v>118</v>
      </c>
      <c r="C15" s="11" t="s">
        <v>82</v>
      </c>
      <c r="D15" s="12" t="s">
        <v>113</v>
      </c>
      <c r="E15" s="12" t="s">
        <v>113</v>
      </c>
      <c r="F15" s="13" t="s">
        <v>119</v>
      </c>
      <c r="G15" s="11" t="s">
        <v>86</v>
      </c>
      <c r="H15" s="14">
        <v>100</v>
      </c>
      <c r="I15" s="36"/>
    </row>
    <row r="16" spans="1:9" ht="38">
      <c r="A16" s="11">
        <v>15</v>
      </c>
      <c r="B16" s="11" t="s">
        <v>120</v>
      </c>
      <c r="C16" s="11" t="s">
        <v>82</v>
      </c>
      <c r="D16" s="12" t="s">
        <v>113</v>
      </c>
      <c r="E16" s="12" t="s">
        <v>113</v>
      </c>
      <c r="F16" s="13" t="s">
        <v>121</v>
      </c>
      <c r="G16" s="11" t="s">
        <v>86</v>
      </c>
      <c r="H16" s="14">
        <v>150</v>
      </c>
      <c r="I16" s="36"/>
    </row>
    <row r="17" spans="1:9" ht="38">
      <c r="A17" s="11">
        <v>16</v>
      </c>
      <c r="B17" s="11" t="s">
        <v>122</v>
      </c>
      <c r="C17" s="11" t="s">
        <v>82</v>
      </c>
      <c r="D17" s="12" t="s">
        <v>113</v>
      </c>
      <c r="E17" s="12" t="s">
        <v>113</v>
      </c>
      <c r="F17" s="13" t="s">
        <v>123</v>
      </c>
      <c r="G17" s="11" t="s">
        <v>86</v>
      </c>
      <c r="H17" s="14">
        <v>180</v>
      </c>
      <c r="I17" s="36"/>
    </row>
    <row r="18" spans="1:9" ht="38">
      <c r="A18" s="11">
        <v>17</v>
      </c>
      <c r="B18" s="11" t="s">
        <v>124</v>
      </c>
      <c r="C18" s="11" t="s">
        <v>82</v>
      </c>
      <c r="D18" s="12" t="s">
        <v>113</v>
      </c>
      <c r="E18" s="12" t="s">
        <v>113</v>
      </c>
      <c r="F18" s="13" t="s">
        <v>125</v>
      </c>
      <c r="G18" s="11" t="s">
        <v>86</v>
      </c>
      <c r="H18" s="14">
        <v>25</v>
      </c>
      <c r="I18" s="36"/>
    </row>
    <row r="19" spans="1:9" ht="38">
      <c r="A19" s="11">
        <v>18</v>
      </c>
      <c r="B19" s="11" t="s">
        <v>126</v>
      </c>
      <c r="C19" s="11" t="s">
        <v>82</v>
      </c>
      <c r="D19" s="12" t="s">
        <v>113</v>
      </c>
      <c r="E19" s="12" t="s">
        <v>113</v>
      </c>
      <c r="F19" s="13" t="s">
        <v>127</v>
      </c>
      <c r="G19" s="11" t="s">
        <v>86</v>
      </c>
      <c r="H19" s="14">
        <v>40</v>
      </c>
      <c r="I19" s="36"/>
    </row>
    <row r="20" spans="1:9" ht="19">
      <c r="A20" s="11">
        <v>19</v>
      </c>
      <c r="B20" s="11" t="s">
        <v>128</v>
      </c>
      <c r="C20" s="11" t="s">
        <v>82</v>
      </c>
      <c r="D20" s="20" t="s">
        <v>129</v>
      </c>
      <c r="E20" s="20" t="s">
        <v>130</v>
      </c>
      <c r="F20" s="21" t="s">
        <v>131</v>
      </c>
      <c r="G20" s="20" t="s">
        <v>86</v>
      </c>
      <c r="H20" s="14">
        <v>50</v>
      </c>
      <c r="I20" s="37"/>
    </row>
    <row r="21" spans="1:9" ht="19">
      <c r="A21" s="11">
        <v>20</v>
      </c>
      <c r="B21" s="11" t="s">
        <v>132</v>
      </c>
      <c r="C21" s="11" t="s">
        <v>82</v>
      </c>
      <c r="D21" s="20" t="s">
        <v>129</v>
      </c>
      <c r="E21" s="20" t="s">
        <v>133</v>
      </c>
      <c r="F21" s="21" t="s">
        <v>134</v>
      </c>
      <c r="G21" s="20" t="s">
        <v>135</v>
      </c>
      <c r="H21" s="14">
        <v>200</v>
      </c>
      <c r="I21" s="37"/>
    </row>
    <row r="22" spans="1:9" ht="19">
      <c r="A22" s="11">
        <v>21</v>
      </c>
      <c r="B22" s="11" t="s">
        <v>136</v>
      </c>
      <c r="C22" s="11" t="s">
        <v>82</v>
      </c>
      <c r="D22" s="20" t="s">
        <v>129</v>
      </c>
      <c r="E22" s="20" t="s">
        <v>137</v>
      </c>
      <c r="F22" s="21" t="s">
        <v>138</v>
      </c>
      <c r="G22" s="20" t="s">
        <v>86</v>
      </c>
      <c r="H22" s="14">
        <v>260</v>
      </c>
      <c r="I22" s="37"/>
    </row>
    <row r="23" spans="1:9" ht="19">
      <c r="A23" s="11">
        <v>22</v>
      </c>
      <c r="B23" s="11" t="s">
        <v>139</v>
      </c>
      <c r="C23" s="11" t="s">
        <v>82</v>
      </c>
      <c r="D23" s="20" t="s">
        <v>129</v>
      </c>
      <c r="E23" s="20" t="s">
        <v>137</v>
      </c>
      <c r="F23" s="21" t="s">
        <v>140</v>
      </c>
      <c r="G23" s="20" t="s">
        <v>86</v>
      </c>
      <c r="H23" s="14">
        <v>180</v>
      </c>
      <c r="I23" s="37"/>
    </row>
    <row r="24" spans="1:9" ht="19">
      <c r="A24" s="11">
        <v>23</v>
      </c>
      <c r="B24" s="11" t="s">
        <v>141</v>
      </c>
      <c r="C24" s="11" t="s">
        <v>82</v>
      </c>
      <c r="D24" s="20" t="s">
        <v>129</v>
      </c>
      <c r="E24" s="20" t="s">
        <v>137</v>
      </c>
      <c r="F24" s="21" t="s">
        <v>142</v>
      </c>
      <c r="G24" s="20" t="s">
        <v>86</v>
      </c>
      <c r="H24" s="14">
        <v>200</v>
      </c>
      <c r="I24" s="37"/>
    </row>
    <row r="25" spans="1:9" s="1" customFormat="1" ht="19">
      <c r="A25" s="11">
        <v>24</v>
      </c>
      <c r="B25" s="11" t="s">
        <v>143</v>
      </c>
      <c r="C25" s="11" t="s">
        <v>82</v>
      </c>
      <c r="D25" s="20" t="s">
        <v>144</v>
      </c>
      <c r="E25" s="20" t="s">
        <v>145</v>
      </c>
      <c r="F25" s="21" t="s">
        <v>146</v>
      </c>
      <c r="G25" s="20" t="s">
        <v>86</v>
      </c>
      <c r="H25" s="14">
        <v>50</v>
      </c>
      <c r="I25" s="38"/>
    </row>
    <row r="26" spans="1:9" ht="19">
      <c r="A26" s="11">
        <v>25</v>
      </c>
      <c r="B26" s="11" t="s">
        <v>147</v>
      </c>
      <c r="C26" s="11" t="s">
        <v>82</v>
      </c>
      <c r="D26" s="20" t="s">
        <v>144</v>
      </c>
      <c r="E26" s="20" t="s">
        <v>145</v>
      </c>
      <c r="F26" s="21" t="s">
        <v>148</v>
      </c>
      <c r="G26" s="20" t="s">
        <v>86</v>
      </c>
      <c r="H26" s="14">
        <v>10</v>
      </c>
      <c r="I26" s="37"/>
    </row>
    <row r="27" spans="1:9" ht="19">
      <c r="A27" s="11">
        <v>26</v>
      </c>
      <c r="B27" s="11" t="s">
        <v>149</v>
      </c>
      <c r="C27" s="11" t="s">
        <v>82</v>
      </c>
      <c r="D27" s="20" t="s">
        <v>150</v>
      </c>
      <c r="E27" s="20" t="s">
        <v>151</v>
      </c>
      <c r="F27" s="21" t="s">
        <v>152</v>
      </c>
      <c r="G27" s="20" t="s">
        <v>86</v>
      </c>
      <c r="H27" s="14">
        <v>500</v>
      </c>
      <c r="I27" s="37"/>
    </row>
    <row r="28" spans="1:9" ht="19">
      <c r="A28" s="11">
        <v>27</v>
      </c>
      <c r="B28" s="11" t="s">
        <v>153</v>
      </c>
      <c r="C28" s="11" t="s">
        <v>82</v>
      </c>
      <c r="D28" s="20" t="s">
        <v>150</v>
      </c>
      <c r="E28" s="20" t="s">
        <v>151</v>
      </c>
      <c r="F28" s="21" t="s">
        <v>154</v>
      </c>
      <c r="G28" s="20" t="s">
        <v>86</v>
      </c>
      <c r="H28" s="14">
        <v>650</v>
      </c>
      <c r="I28" s="37"/>
    </row>
    <row r="29" spans="1:9" ht="19">
      <c r="A29" s="11">
        <v>28</v>
      </c>
      <c r="B29" s="11" t="s">
        <v>155</v>
      </c>
      <c r="C29" s="11" t="s">
        <v>82</v>
      </c>
      <c r="D29" s="20" t="s">
        <v>150</v>
      </c>
      <c r="E29" s="20" t="s">
        <v>156</v>
      </c>
      <c r="F29" s="21" t="s">
        <v>157</v>
      </c>
      <c r="G29" s="20" t="s">
        <v>86</v>
      </c>
      <c r="H29" s="14">
        <v>130</v>
      </c>
      <c r="I29" s="37"/>
    </row>
    <row r="30" spans="1:9" ht="19">
      <c r="A30" s="11">
        <v>29</v>
      </c>
      <c r="B30" s="11" t="s">
        <v>158</v>
      </c>
      <c r="C30" s="11" t="s">
        <v>82</v>
      </c>
      <c r="D30" s="20" t="s">
        <v>150</v>
      </c>
      <c r="E30" s="20" t="s">
        <v>156</v>
      </c>
      <c r="F30" s="21" t="s">
        <v>159</v>
      </c>
      <c r="G30" s="20" t="s">
        <v>86</v>
      </c>
      <c r="H30" s="14">
        <v>200</v>
      </c>
      <c r="I30" s="37"/>
    </row>
    <row r="31" spans="1:9" s="2" customFormat="1" ht="19">
      <c r="A31" s="22">
        <v>30</v>
      </c>
      <c r="B31" s="22" t="s">
        <v>160</v>
      </c>
      <c r="C31" s="22" t="s">
        <v>82</v>
      </c>
      <c r="D31" s="23" t="s">
        <v>150</v>
      </c>
      <c r="E31" s="23" t="s">
        <v>161</v>
      </c>
      <c r="F31" s="24" t="s">
        <v>162</v>
      </c>
      <c r="G31" s="23" t="s">
        <v>135</v>
      </c>
      <c r="H31" s="25">
        <v>165</v>
      </c>
      <c r="I31" s="39"/>
    </row>
    <row r="32" spans="1:9" ht="19">
      <c r="A32" s="11">
        <v>31</v>
      </c>
      <c r="B32" s="11" t="s">
        <v>163</v>
      </c>
      <c r="C32" s="11" t="s">
        <v>82</v>
      </c>
      <c r="D32" s="20" t="s">
        <v>150</v>
      </c>
      <c r="E32" s="20" t="s">
        <v>161</v>
      </c>
      <c r="F32" s="21" t="s">
        <v>164</v>
      </c>
      <c r="G32" s="20" t="s">
        <v>135</v>
      </c>
      <c r="H32" s="14">
        <v>165</v>
      </c>
      <c r="I32" s="37"/>
    </row>
    <row r="33" spans="1:9" ht="19">
      <c r="A33" s="11">
        <v>32</v>
      </c>
      <c r="B33" s="11" t="s">
        <v>165</v>
      </c>
      <c r="C33" s="11" t="s">
        <v>82</v>
      </c>
      <c r="D33" s="20" t="s">
        <v>150</v>
      </c>
      <c r="E33" s="20" t="s">
        <v>161</v>
      </c>
      <c r="F33" s="21" t="s">
        <v>166</v>
      </c>
      <c r="G33" s="20" t="s">
        <v>135</v>
      </c>
      <c r="H33" s="14">
        <v>500</v>
      </c>
      <c r="I33" s="37"/>
    </row>
    <row r="34" spans="1:9" ht="19">
      <c r="A34" s="11">
        <v>33</v>
      </c>
      <c r="B34" s="11" t="s">
        <v>167</v>
      </c>
      <c r="C34" s="11" t="s">
        <v>82</v>
      </c>
      <c r="D34" s="20" t="s">
        <v>150</v>
      </c>
      <c r="E34" s="20" t="s">
        <v>161</v>
      </c>
      <c r="F34" s="21" t="s">
        <v>168</v>
      </c>
      <c r="G34" s="20" t="s">
        <v>135</v>
      </c>
      <c r="H34" s="14">
        <v>300</v>
      </c>
      <c r="I34" s="37"/>
    </row>
    <row r="35" spans="1:9" ht="19">
      <c r="A35" s="11">
        <v>34</v>
      </c>
      <c r="B35" s="11" t="s">
        <v>169</v>
      </c>
      <c r="C35" s="11" t="s">
        <v>82</v>
      </c>
      <c r="D35" s="20" t="s">
        <v>150</v>
      </c>
      <c r="E35" s="20" t="s">
        <v>161</v>
      </c>
      <c r="F35" s="21" t="s">
        <v>170</v>
      </c>
      <c r="G35" s="20" t="s">
        <v>135</v>
      </c>
      <c r="H35" s="14">
        <v>350</v>
      </c>
      <c r="I35" s="37"/>
    </row>
    <row r="36" spans="1:9" ht="19">
      <c r="A36" s="11">
        <v>35</v>
      </c>
      <c r="B36" s="11" t="s">
        <v>171</v>
      </c>
      <c r="C36" s="11" t="s">
        <v>82</v>
      </c>
      <c r="D36" s="20" t="s">
        <v>150</v>
      </c>
      <c r="E36" s="20" t="s">
        <v>172</v>
      </c>
      <c r="F36" s="21" t="s">
        <v>173</v>
      </c>
      <c r="G36" s="20" t="s">
        <v>86</v>
      </c>
      <c r="H36" s="14">
        <v>60</v>
      </c>
      <c r="I36" s="37"/>
    </row>
    <row r="37" spans="1:9" ht="19">
      <c r="A37" s="11">
        <v>36</v>
      </c>
      <c r="B37" s="11" t="s">
        <v>174</v>
      </c>
      <c r="C37" s="11" t="s">
        <v>82</v>
      </c>
      <c r="D37" s="20" t="s">
        <v>150</v>
      </c>
      <c r="E37" s="20" t="s">
        <v>175</v>
      </c>
      <c r="F37" s="21" t="s">
        <v>176</v>
      </c>
      <c r="G37" s="20" t="s">
        <v>96</v>
      </c>
      <c r="H37" s="14">
        <v>40</v>
      </c>
      <c r="I37" s="37"/>
    </row>
    <row r="38" spans="1:9" ht="19">
      <c r="A38" s="11">
        <v>37</v>
      </c>
      <c r="B38" s="11" t="s">
        <v>177</v>
      </c>
      <c r="C38" s="11" t="s">
        <v>82</v>
      </c>
      <c r="D38" s="20" t="s">
        <v>150</v>
      </c>
      <c r="E38" s="20" t="s">
        <v>175</v>
      </c>
      <c r="F38" s="21" t="s">
        <v>178</v>
      </c>
      <c r="G38" s="20" t="s">
        <v>96</v>
      </c>
      <c r="H38" s="14">
        <v>75</v>
      </c>
      <c r="I38" s="37"/>
    </row>
    <row r="39" spans="1:9" ht="19">
      <c r="A39" s="11">
        <v>38</v>
      </c>
      <c r="B39" s="11" t="s">
        <v>179</v>
      </c>
      <c r="C39" s="11" t="s">
        <v>82</v>
      </c>
      <c r="D39" s="20" t="s">
        <v>150</v>
      </c>
      <c r="E39" s="20" t="s">
        <v>180</v>
      </c>
      <c r="F39" s="21" t="s">
        <v>181</v>
      </c>
      <c r="G39" s="20" t="s">
        <v>96</v>
      </c>
      <c r="H39" s="14">
        <v>60</v>
      </c>
      <c r="I39" s="37"/>
    </row>
    <row r="40" spans="1:9" ht="19">
      <c r="A40" s="11">
        <v>39</v>
      </c>
      <c r="B40" s="11" t="s">
        <v>182</v>
      </c>
      <c r="C40" s="11" t="s">
        <v>82</v>
      </c>
      <c r="D40" s="20" t="s">
        <v>150</v>
      </c>
      <c r="E40" s="20" t="s">
        <v>180</v>
      </c>
      <c r="F40" s="21" t="s">
        <v>183</v>
      </c>
      <c r="G40" s="20" t="s">
        <v>96</v>
      </c>
      <c r="H40" s="14">
        <v>80</v>
      </c>
      <c r="I40" s="37"/>
    </row>
    <row r="41" spans="1:9" ht="19">
      <c r="A41" s="11">
        <v>40</v>
      </c>
      <c r="B41" s="11" t="s">
        <v>184</v>
      </c>
      <c r="C41" s="15" t="s">
        <v>82</v>
      </c>
      <c r="D41" s="19" t="s">
        <v>185</v>
      </c>
      <c r="E41" s="19" t="s">
        <v>186</v>
      </c>
      <c r="F41" s="26" t="s">
        <v>187</v>
      </c>
      <c r="G41" s="27" t="s">
        <v>63</v>
      </c>
      <c r="H41" s="28">
        <v>200</v>
      </c>
      <c r="I41" s="37"/>
    </row>
    <row r="42" spans="1:9" ht="19">
      <c r="A42" s="11">
        <v>41</v>
      </c>
      <c r="B42" s="11" t="s">
        <v>188</v>
      </c>
      <c r="C42" s="11" t="s">
        <v>82</v>
      </c>
      <c r="D42" s="20" t="s">
        <v>185</v>
      </c>
      <c r="E42" s="20" t="s">
        <v>189</v>
      </c>
      <c r="F42" s="21" t="s">
        <v>1355</v>
      </c>
      <c r="G42" s="20" t="s">
        <v>86</v>
      </c>
      <c r="H42" s="14">
        <v>250</v>
      </c>
      <c r="I42" s="37"/>
    </row>
    <row r="43" spans="1:9" ht="19">
      <c r="A43" s="11">
        <v>42</v>
      </c>
      <c r="B43" s="11" t="s">
        <v>190</v>
      </c>
      <c r="C43" s="11" t="s">
        <v>82</v>
      </c>
      <c r="D43" s="20" t="s">
        <v>185</v>
      </c>
      <c r="E43" s="20" t="s">
        <v>189</v>
      </c>
      <c r="F43" s="21" t="s">
        <v>191</v>
      </c>
      <c r="G43" s="20" t="s">
        <v>86</v>
      </c>
      <c r="H43" s="14">
        <v>350</v>
      </c>
      <c r="I43" s="37"/>
    </row>
    <row r="44" spans="1:9" ht="19">
      <c r="A44" s="11">
        <v>43</v>
      </c>
      <c r="B44" s="11" t="s">
        <v>192</v>
      </c>
      <c r="C44" s="11" t="s">
        <v>82</v>
      </c>
      <c r="D44" s="12" t="s">
        <v>193</v>
      </c>
      <c r="E44" s="11" t="s">
        <v>194</v>
      </c>
      <c r="F44" s="21" t="s">
        <v>195</v>
      </c>
      <c r="G44" s="20" t="s">
        <v>196</v>
      </c>
      <c r="H44" s="14">
        <v>1200</v>
      </c>
      <c r="I44" s="37"/>
    </row>
    <row r="45" spans="1:9" ht="19">
      <c r="A45" s="11">
        <v>44</v>
      </c>
      <c r="B45" s="11" t="s">
        <v>197</v>
      </c>
      <c r="C45" s="11" t="s">
        <v>82</v>
      </c>
      <c r="D45" s="12" t="s">
        <v>193</v>
      </c>
      <c r="E45" s="11" t="s">
        <v>198</v>
      </c>
      <c r="F45" s="21" t="s">
        <v>199</v>
      </c>
      <c r="G45" s="20" t="s">
        <v>196</v>
      </c>
      <c r="H45" s="14">
        <v>420</v>
      </c>
      <c r="I45" s="37"/>
    </row>
    <row r="46" spans="1:9" ht="19">
      <c r="A46" s="11">
        <v>45</v>
      </c>
      <c r="B46" s="11" t="s">
        <v>200</v>
      </c>
      <c r="C46" s="11" t="s">
        <v>82</v>
      </c>
      <c r="D46" s="11" t="s">
        <v>201</v>
      </c>
      <c r="E46" s="20" t="s">
        <v>202</v>
      </c>
      <c r="F46" s="21" t="s">
        <v>203</v>
      </c>
      <c r="G46" s="20" t="s">
        <v>204</v>
      </c>
      <c r="H46" s="14">
        <v>120</v>
      </c>
      <c r="I46" s="37"/>
    </row>
    <row r="47" spans="1:9" ht="38">
      <c r="A47" s="11">
        <v>46</v>
      </c>
      <c r="B47" s="11" t="s">
        <v>205</v>
      </c>
      <c r="C47" s="11" t="s">
        <v>82</v>
      </c>
      <c r="D47" s="11" t="s">
        <v>201</v>
      </c>
      <c r="E47" s="20" t="s">
        <v>206</v>
      </c>
      <c r="F47" s="21" t="s">
        <v>207</v>
      </c>
      <c r="G47" s="20" t="s">
        <v>86</v>
      </c>
      <c r="H47" s="14">
        <v>120</v>
      </c>
      <c r="I47" s="37"/>
    </row>
    <row r="48" spans="1:9" ht="19">
      <c r="A48" s="11">
        <v>47</v>
      </c>
      <c r="B48" s="11" t="s">
        <v>208</v>
      </c>
      <c r="C48" s="11" t="s">
        <v>82</v>
      </c>
      <c r="D48" s="11" t="s">
        <v>201</v>
      </c>
      <c r="E48" s="20" t="s">
        <v>206</v>
      </c>
      <c r="F48" s="21" t="s">
        <v>209</v>
      </c>
      <c r="G48" s="20" t="s">
        <v>86</v>
      </c>
      <c r="H48" s="14">
        <v>290</v>
      </c>
      <c r="I48" s="37"/>
    </row>
    <row r="49" spans="1:9" ht="19">
      <c r="A49" s="11">
        <v>48</v>
      </c>
      <c r="B49" s="11" t="s">
        <v>210</v>
      </c>
      <c r="C49" s="11" t="s">
        <v>82</v>
      </c>
      <c r="D49" s="11" t="s">
        <v>201</v>
      </c>
      <c r="E49" s="20" t="s">
        <v>206</v>
      </c>
      <c r="F49" s="21" t="s">
        <v>211</v>
      </c>
      <c r="G49" s="20" t="s">
        <v>86</v>
      </c>
      <c r="H49" s="14">
        <v>120</v>
      </c>
      <c r="I49" s="37"/>
    </row>
    <row r="50" spans="1:9" ht="19">
      <c r="A50" s="11">
        <v>49</v>
      </c>
      <c r="B50" s="11" t="s">
        <v>212</v>
      </c>
      <c r="C50" s="11" t="s">
        <v>82</v>
      </c>
      <c r="D50" s="11" t="s">
        <v>201</v>
      </c>
      <c r="E50" s="20" t="s">
        <v>213</v>
      </c>
      <c r="F50" s="29" t="s">
        <v>214</v>
      </c>
      <c r="G50" s="20" t="s">
        <v>63</v>
      </c>
      <c r="H50" s="14">
        <v>120</v>
      </c>
      <c r="I50" s="37"/>
    </row>
    <row r="51" spans="1:9" ht="19">
      <c r="A51" s="11">
        <v>50</v>
      </c>
      <c r="B51" s="11" t="s">
        <v>215</v>
      </c>
      <c r="C51" s="11" t="s">
        <v>82</v>
      </c>
      <c r="D51" s="11" t="s">
        <v>201</v>
      </c>
      <c r="E51" s="20" t="s">
        <v>216</v>
      </c>
      <c r="F51" s="29" t="s">
        <v>217</v>
      </c>
      <c r="G51" s="20" t="s">
        <v>63</v>
      </c>
      <c r="H51" s="14">
        <v>100</v>
      </c>
      <c r="I51" s="37"/>
    </row>
    <row r="52" spans="1:9" ht="19">
      <c r="A52" s="11">
        <v>51</v>
      </c>
      <c r="B52" s="11" t="s">
        <v>218</v>
      </c>
      <c r="C52" s="11" t="s">
        <v>82</v>
      </c>
      <c r="D52" s="11" t="s">
        <v>201</v>
      </c>
      <c r="E52" s="20" t="s">
        <v>219</v>
      </c>
      <c r="F52" s="21" t="s">
        <v>220</v>
      </c>
      <c r="G52" s="20" t="s">
        <v>63</v>
      </c>
      <c r="H52" s="14">
        <v>300</v>
      </c>
      <c r="I52" s="37"/>
    </row>
    <row r="53" spans="1:9" ht="19">
      <c r="A53" s="11">
        <v>52</v>
      </c>
      <c r="B53" s="11" t="s">
        <v>221</v>
      </c>
      <c r="C53" s="11" t="s">
        <v>82</v>
      </c>
      <c r="D53" s="11" t="s">
        <v>201</v>
      </c>
      <c r="E53" s="20" t="s">
        <v>222</v>
      </c>
      <c r="F53" s="29" t="s">
        <v>223</v>
      </c>
      <c r="G53" s="20" t="s">
        <v>63</v>
      </c>
      <c r="H53" s="14">
        <v>220</v>
      </c>
      <c r="I53" s="37"/>
    </row>
    <row r="54" spans="1:9" ht="19">
      <c r="A54" s="11">
        <v>53</v>
      </c>
      <c r="B54" s="11" t="s">
        <v>224</v>
      </c>
      <c r="C54" s="11" t="s">
        <v>82</v>
      </c>
      <c r="D54" s="11" t="s">
        <v>201</v>
      </c>
      <c r="E54" s="20" t="s">
        <v>225</v>
      </c>
      <c r="F54" s="29" t="s">
        <v>226</v>
      </c>
      <c r="G54" s="20" t="s">
        <v>63</v>
      </c>
      <c r="H54" s="14">
        <v>160</v>
      </c>
      <c r="I54" s="37"/>
    </row>
    <row r="55" spans="1:9" ht="19">
      <c r="A55" s="11">
        <v>54</v>
      </c>
      <c r="B55" s="11" t="s">
        <v>227</v>
      </c>
      <c r="C55" s="11" t="s">
        <v>82</v>
      </c>
      <c r="D55" s="30" t="s">
        <v>201</v>
      </c>
      <c r="E55" s="30" t="s">
        <v>228</v>
      </c>
      <c r="F55" s="31" t="s">
        <v>229</v>
      </c>
      <c r="G55" s="30" t="s">
        <v>63</v>
      </c>
      <c r="H55" s="32">
        <v>3000</v>
      </c>
      <c r="I55" s="37"/>
    </row>
    <row r="56" spans="1:9" ht="19">
      <c r="A56" s="11">
        <v>55</v>
      </c>
      <c r="B56" s="11" t="s">
        <v>230</v>
      </c>
      <c r="C56" s="11" t="s">
        <v>82</v>
      </c>
      <c r="D56" s="30" t="s">
        <v>231</v>
      </c>
      <c r="E56" s="30" t="s">
        <v>232</v>
      </c>
      <c r="F56" s="31" t="s">
        <v>1357</v>
      </c>
      <c r="G56" s="30" t="s">
        <v>63</v>
      </c>
      <c r="H56" s="32">
        <v>2000</v>
      </c>
      <c r="I56" s="37"/>
    </row>
    <row r="57" spans="1:9" ht="19">
      <c r="A57" s="11">
        <v>56</v>
      </c>
      <c r="B57" s="11" t="s">
        <v>233</v>
      </c>
      <c r="C57" s="11" t="s">
        <v>82</v>
      </c>
      <c r="D57" s="30" t="s">
        <v>231</v>
      </c>
      <c r="E57" s="30" t="s">
        <v>234</v>
      </c>
      <c r="F57" s="21" t="s">
        <v>235</v>
      </c>
      <c r="G57" s="20" t="s">
        <v>135</v>
      </c>
      <c r="H57" s="14">
        <v>1000</v>
      </c>
      <c r="I57" s="37"/>
    </row>
    <row r="58" spans="1:9" ht="19">
      <c r="A58" s="11">
        <v>57</v>
      </c>
      <c r="B58" s="11" t="s">
        <v>236</v>
      </c>
      <c r="C58" s="11" t="s">
        <v>82</v>
      </c>
      <c r="D58" s="30" t="s">
        <v>237</v>
      </c>
      <c r="E58" s="30" t="s">
        <v>237</v>
      </c>
      <c r="F58" s="21" t="s">
        <v>238</v>
      </c>
      <c r="G58" s="20" t="s">
        <v>86</v>
      </c>
      <c r="H58" s="28">
        <v>120</v>
      </c>
      <c r="I58" s="37"/>
    </row>
    <row r="59" spans="1:9" ht="19">
      <c r="A59" s="11">
        <v>58</v>
      </c>
      <c r="B59" s="11" t="s">
        <v>239</v>
      </c>
      <c r="C59" s="11" t="s">
        <v>82</v>
      </c>
      <c r="D59" s="11" t="s">
        <v>240</v>
      </c>
      <c r="E59" s="11" t="s">
        <v>241</v>
      </c>
      <c r="F59" s="33" t="s">
        <v>241</v>
      </c>
      <c r="G59" s="34" t="s">
        <v>63</v>
      </c>
      <c r="H59" s="14">
        <v>25</v>
      </c>
      <c r="I59" s="37"/>
    </row>
    <row r="60" spans="1:9" ht="18">
      <c r="A60" s="11">
        <v>59</v>
      </c>
      <c r="B60" s="11" t="s">
        <v>242</v>
      </c>
      <c r="C60" s="11" t="s">
        <v>82</v>
      </c>
      <c r="D60" s="11" t="s">
        <v>240</v>
      </c>
      <c r="E60" s="11" t="s">
        <v>243</v>
      </c>
      <c r="F60" s="11" t="s">
        <v>243</v>
      </c>
      <c r="G60" s="34" t="s">
        <v>63</v>
      </c>
      <c r="H60" s="14">
        <v>45</v>
      </c>
      <c r="I60" s="37"/>
    </row>
    <row r="61" spans="1:9" ht="18">
      <c r="A61" s="11">
        <v>60</v>
      </c>
      <c r="B61" s="11" t="s">
        <v>244</v>
      </c>
      <c r="C61" s="11" t="s">
        <v>82</v>
      </c>
      <c r="D61" s="11" t="s">
        <v>240</v>
      </c>
      <c r="E61" s="11" t="s">
        <v>245</v>
      </c>
      <c r="F61" s="11" t="s">
        <v>245</v>
      </c>
      <c r="G61" s="34" t="s">
        <v>63</v>
      </c>
      <c r="H61" s="14">
        <v>45</v>
      </c>
      <c r="I61" s="37"/>
    </row>
    <row r="62" spans="1:9" ht="18">
      <c r="A62" s="11">
        <v>61</v>
      </c>
      <c r="B62" s="11" t="s">
        <v>246</v>
      </c>
      <c r="C62" s="11" t="s">
        <v>82</v>
      </c>
      <c r="D62" s="11" t="s">
        <v>240</v>
      </c>
      <c r="E62" s="11" t="s">
        <v>247</v>
      </c>
      <c r="F62" s="11" t="s">
        <v>247</v>
      </c>
      <c r="G62" s="34" t="s">
        <v>63</v>
      </c>
      <c r="H62" s="14">
        <v>100</v>
      </c>
      <c r="I62" s="37"/>
    </row>
    <row r="63" spans="1:9" ht="18">
      <c r="A63" s="11">
        <v>62</v>
      </c>
      <c r="B63" s="11" t="s">
        <v>248</v>
      </c>
      <c r="C63" s="11" t="s">
        <v>82</v>
      </c>
      <c r="D63" s="11" t="s">
        <v>240</v>
      </c>
      <c r="E63" s="11" t="s">
        <v>249</v>
      </c>
      <c r="F63" s="11" t="s">
        <v>1358</v>
      </c>
      <c r="G63" s="34" t="s">
        <v>63</v>
      </c>
      <c r="H63" s="14">
        <v>45</v>
      </c>
      <c r="I63" s="37"/>
    </row>
    <row r="64" spans="1:9" ht="18">
      <c r="A64" s="11">
        <v>63</v>
      </c>
      <c r="B64" s="11" t="s">
        <v>250</v>
      </c>
      <c r="C64" s="11" t="s">
        <v>82</v>
      </c>
      <c r="D64" s="11" t="s">
        <v>240</v>
      </c>
      <c r="E64" s="11" t="s">
        <v>251</v>
      </c>
      <c r="F64" s="11" t="s">
        <v>252</v>
      </c>
      <c r="G64" s="34" t="s">
        <v>253</v>
      </c>
      <c r="H64" s="14">
        <v>80</v>
      </c>
      <c r="I64" s="37"/>
    </row>
    <row r="65" spans="1:9" ht="19">
      <c r="A65" s="11">
        <v>64</v>
      </c>
      <c r="B65" s="11" t="s">
        <v>254</v>
      </c>
      <c r="C65" s="11" t="s">
        <v>82</v>
      </c>
      <c r="D65" s="11" t="s">
        <v>240</v>
      </c>
      <c r="E65" s="11" t="s">
        <v>255</v>
      </c>
      <c r="F65" s="31" t="s">
        <v>256</v>
      </c>
      <c r="G65" s="34" t="s">
        <v>63</v>
      </c>
      <c r="H65" s="14">
        <v>200</v>
      </c>
      <c r="I65" s="37"/>
    </row>
    <row r="66" spans="1:9" ht="19">
      <c r="A66" s="11">
        <v>65</v>
      </c>
      <c r="B66" s="11" t="s">
        <v>257</v>
      </c>
      <c r="C66" s="11" t="s">
        <v>82</v>
      </c>
      <c r="D66" s="11" t="s">
        <v>240</v>
      </c>
      <c r="E66" s="11" t="s">
        <v>258</v>
      </c>
      <c r="F66" s="33" t="s">
        <v>259</v>
      </c>
      <c r="G66" s="34" t="s">
        <v>63</v>
      </c>
      <c r="H66" s="14">
        <v>60</v>
      </c>
      <c r="I66" s="37"/>
    </row>
    <row r="67" spans="1:9" ht="19">
      <c r="A67" s="11">
        <v>66</v>
      </c>
      <c r="B67" s="11" t="s">
        <v>260</v>
      </c>
      <c r="C67" s="11" t="s">
        <v>82</v>
      </c>
      <c r="D67" s="11" t="s">
        <v>240</v>
      </c>
      <c r="E67" s="11" t="s">
        <v>258</v>
      </c>
      <c r="F67" s="33" t="s">
        <v>261</v>
      </c>
      <c r="G67" s="34" t="s">
        <v>63</v>
      </c>
      <c r="H67" s="14">
        <v>180</v>
      </c>
      <c r="I67" s="37"/>
    </row>
    <row r="68" spans="1:9" ht="19">
      <c r="A68" s="11">
        <v>67</v>
      </c>
      <c r="B68" s="11" t="s">
        <v>262</v>
      </c>
      <c r="C68" s="11" t="s">
        <v>82</v>
      </c>
      <c r="D68" s="11" t="s">
        <v>240</v>
      </c>
      <c r="E68" s="11" t="s">
        <v>263</v>
      </c>
      <c r="F68" s="33" t="s">
        <v>264</v>
      </c>
      <c r="G68" s="34" t="s">
        <v>63</v>
      </c>
      <c r="H68" s="14">
        <v>80</v>
      </c>
      <c r="I68" s="37"/>
    </row>
    <row r="69" spans="1:9" ht="19">
      <c r="A69" s="11">
        <v>68</v>
      </c>
      <c r="B69" s="11" t="s">
        <v>265</v>
      </c>
      <c r="C69" s="11" t="s">
        <v>82</v>
      </c>
      <c r="D69" s="11" t="s">
        <v>240</v>
      </c>
      <c r="E69" s="11" t="s">
        <v>263</v>
      </c>
      <c r="F69" s="33" t="s">
        <v>266</v>
      </c>
      <c r="G69" s="34" t="s">
        <v>63</v>
      </c>
      <c r="H69" s="14">
        <v>100</v>
      </c>
      <c r="I69" s="37"/>
    </row>
    <row r="70" spans="1:9" ht="19">
      <c r="A70" s="11">
        <v>69</v>
      </c>
      <c r="B70" s="11" t="s">
        <v>267</v>
      </c>
      <c r="C70" s="11" t="s">
        <v>82</v>
      </c>
      <c r="D70" s="11" t="s">
        <v>240</v>
      </c>
      <c r="E70" s="11" t="s">
        <v>268</v>
      </c>
      <c r="F70" s="31" t="s">
        <v>269</v>
      </c>
      <c r="G70" s="34" t="s">
        <v>63</v>
      </c>
      <c r="H70" s="14">
        <v>80</v>
      </c>
      <c r="I70" s="37"/>
    </row>
    <row r="71" spans="1:9" ht="19">
      <c r="A71" s="11">
        <v>70</v>
      </c>
      <c r="B71" s="11" t="s">
        <v>270</v>
      </c>
      <c r="C71" s="11" t="s">
        <v>82</v>
      </c>
      <c r="D71" s="11" t="s">
        <v>240</v>
      </c>
      <c r="E71" s="11" t="s">
        <v>271</v>
      </c>
      <c r="F71" s="31" t="s">
        <v>272</v>
      </c>
      <c r="G71" s="34" t="s">
        <v>63</v>
      </c>
      <c r="H71" s="14">
        <v>500</v>
      </c>
      <c r="I71" s="37"/>
    </row>
    <row r="72" spans="1:9" ht="19">
      <c r="A72" s="11">
        <v>71</v>
      </c>
      <c r="B72" s="11" t="s">
        <v>273</v>
      </c>
      <c r="C72" s="11" t="s">
        <v>82</v>
      </c>
      <c r="D72" s="11" t="s">
        <v>240</v>
      </c>
      <c r="E72" s="11" t="s">
        <v>274</v>
      </c>
      <c r="F72" s="31" t="s">
        <v>275</v>
      </c>
      <c r="G72" s="34" t="s">
        <v>63</v>
      </c>
      <c r="H72" s="14">
        <v>60</v>
      </c>
      <c r="I72" s="37"/>
    </row>
    <row r="73" spans="1:9" ht="19">
      <c r="A73" s="11">
        <v>72</v>
      </c>
      <c r="B73" s="11" t="s">
        <v>276</v>
      </c>
      <c r="C73" s="11" t="s">
        <v>82</v>
      </c>
      <c r="D73" s="11" t="s">
        <v>240</v>
      </c>
      <c r="E73" s="11" t="s">
        <v>277</v>
      </c>
      <c r="F73" s="31" t="s">
        <v>278</v>
      </c>
      <c r="G73" s="34" t="s">
        <v>279</v>
      </c>
      <c r="H73" s="14">
        <v>30</v>
      </c>
      <c r="I73" s="37"/>
    </row>
    <row r="74" spans="1:9" ht="19">
      <c r="A74" s="11">
        <v>73</v>
      </c>
      <c r="B74" s="11" t="s">
        <v>280</v>
      </c>
      <c r="C74" s="11" t="s">
        <v>82</v>
      </c>
      <c r="D74" s="11" t="s">
        <v>240</v>
      </c>
      <c r="E74" s="30" t="s">
        <v>281</v>
      </c>
      <c r="F74" s="31" t="s">
        <v>281</v>
      </c>
      <c r="G74" s="34" t="s">
        <v>63</v>
      </c>
      <c r="H74" s="14">
        <v>60</v>
      </c>
      <c r="I74" s="37"/>
    </row>
    <row r="75" spans="1:9" ht="19">
      <c r="A75" s="11">
        <v>74</v>
      </c>
      <c r="B75" s="11" t="s">
        <v>282</v>
      </c>
      <c r="C75" s="15" t="s">
        <v>82</v>
      </c>
      <c r="D75" s="19" t="s">
        <v>240</v>
      </c>
      <c r="E75" s="40" t="s">
        <v>283</v>
      </c>
      <c r="F75" s="41" t="s">
        <v>284</v>
      </c>
      <c r="G75" s="27" t="s">
        <v>63</v>
      </c>
      <c r="H75" s="28">
        <v>100</v>
      </c>
      <c r="I75" s="37"/>
    </row>
    <row r="76" spans="1:9" ht="19">
      <c r="A76" s="11">
        <v>75</v>
      </c>
      <c r="B76" s="11" t="s">
        <v>285</v>
      </c>
      <c r="C76" s="15" t="s">
        <v>82</v>
      </c>
      <c r="D76" s="19" t="s">
        <v>240</v>
      </c>
      <c r="E76" s="40" t="s">
        <v>286</v>
      </c>
      <c r="F76" s="41" t="s">
        <v>287</v>
      </c>
      <c r="G76" s="27" t="s">
        <v>63</v>
      </c>
      <c r="H76" s="28">
        <v>120</v>
      </c>
      <c r="I76" s="37"/>
    </row>
    <row r="77" spans="1:9" ht="19">
      <c r="A77" s="11">
        <v>76</v>
      </c>
      <c r="B77" s="11" t="s">
        <v>288</v>
      </c>
      <c r="C77" s="15" t="s">
        <v>82</v>
      </c>
      <c r="D77" s="19" t="s">
        <v>240</v>
      </c>
      <c r="E77" s="40" t="s">
        <v>289</v>
      </c>
      <c r="F77" s="41" t="s">
        <v>290</v>
      </c>
      <c r="G77" s="27" t="s">
        <v>63</v>
      </c>
      <c r="H77" s="28">
        <v>200</v>
      </c>
      <c r="I77" s="37"/>
    </row>
    <row r="78" spans="1:9" ht="19">
      <c r="A78" s="11">
        <v>77</v>
      </c>
      <c r="B78" s="11" t="s">
        <v>291</v>
      </c>
      <c r="C78" s="15" t="s">
        <v>82</v>
      </c>
      <c r="D78" s="19" t="s">
        <v>240</v>
      </c>
      <c r="E78" s="40" t="s">
        <v>292</v>
      </c>
      <c r="F78" s="41" t="s">
        <v>293</v>
      </c>
      <c r="G78" s="27" t="s">
        <v>63</v>
      </c>
      <c r="H78" s="28">
        <v>60</v>
      </c>
      <c r="I78" s="37"/>
    </row>
    <row r="79" spans="1:9" ht="19">
      <c r="A79" s="11">
        <v>78</v>
      </c>
      <c r="B79" s="11" t="s">
        <v>294</v>
      </c>
      <c r="C79" s="15" t="s">
        <v>82</v>
      </c>
      <c r="D79" s="19" t="s">
        <v>240</v>
      </c>
      <c r="E79" s="40" t="s">
        <v>295</v>
      </c>
      <c r="F79" s="41" t="s">
        <v>296</v>
      </c>
      <c r="G79" s="27" t="s">
        <v>63</v>
      </c>
      <c r="H79" s="28">
        <v>200</v>
      </c>
      <c r="I79" s="37"/>
    </row>
    <row r="80" spans="1:9" ht="18">
      <c r="A80" s="11">
        <v>79</v>
      </c>
      <c r="B80" s="11" t="s">
        <v>297</v>
      </c>
      <c r="C80" s="15" t="s">
        <v>82</v>
      </c>
      <c r="D80" s="19" t="s">
        <v>240</v>
      </c>
      <c r="E80" s="40" t="s">
        <v>298</v>
      </c>
      <c r="F80" s="40" t="s">
        <v>298</v>
      </c>
      <c r="G80" s="27" t="s">
        <v>63</v>
      </c>
      <c r="H80" s="28">
        <v>60</v>
      </c>
      <c r="I80" s="37"/>
    </row>
    <row r="81" spans="1:9" ht="18">
      <c r="A81" s="11">
        <v>80</v>
      </c>
      <c r="B81" s="11" t="s">
        <v>299</v>
      </c>
      <c r="C81" s="15" t="s">
        <v>82</v>
      </c>
      <c r="D81" s="19" t="s">
        <v>240</v>
      </c>
      <c r="E81" s="40" t="s">
        <v>300</v>
      </c>
      <c r="F81" s="40" t="s">
        <v>300</v>
      </c>
      <c r="G81" s="27" t="s">
        <v>63</v>
      </c>
      <c r="H81" s="28">
        <v>60</v>
      </c>
      <c r="I81" s="37"/>
    </row>
    <row r="82" spans="1:9" ht="19">
      <c r="A82" s="11">
        <v>81</v>
      </c>
      <c r="B82" s="11" t="s">
        <v>301</v>
      </c>
      <c r="C82" s="11" t="s">
        <v>82</v>
      </c>
      <c r="D82" s="11" t="s">
        <v>302</v>
      </c>
      <c r="E82" s="11" t="s">
        <v>303</v>
      </c>
      <c r="F82" s="21" t="s">
        <v>304</v>
      </c>
      <c r="G82" s="20" t="s">
        <v>63</v>
      </c>
      <c r="H82" s="28">
        <v>50</v>
      </c>
      <c r="I82" s="37"/>
    </row>
    <row r="83" spans="1:9" ht="19">
      <c r="A83" s="11">
        <v>82</v>
      </c>
      <c r="B83" s="11" t="s">
        <v>305</v>
      </c>
      <c r="C83" s="11" t="s">
        <v>82</v>
      </c>
      <c r="D83" s="11" t="s">
        <v>302</v>
      </c>
      <c r="E83" s="11" t="s">
        <v>303</v>
      </c>
      <c r="F83" s="21" t="s">
        <v>306</v>
      </c>
      <c r="G83" s="20" t="s">
        <v>63</v>
      </c>
      <c r="H83" s="28">
        <v>20</v>
      </c>
      <c r="I83" s="37"/>
    </row>
    <row r="84" spans="1:9" ht="19">
      <c r="A84" s="11">
        <v>83</v>
      </c>
      <c r="B84" s="11" t="s">
        <v>307</v>
      </c>
      <c r="C84" s="11" t="s">
        <v>82</v>
      </c>
      <c r="D84" s="11" t="s">
        <v>302</v>
      </c>
      <c r="E84" s="11" t="s">
        <v>303</v>
      </c>
      <c r="F84" s="21" t="s">
        <v>308</v>
      </c>
      <c r="G84" s="34" t="s">
        <v>96</v>
      </c>
      <c r="H84" s="14">
        <v>270</v>
      </c>
      <c r="I84" s="37"/>
    </row>
    <row r="85" spans="1:9" ht="19">
      <c r="A85" s="11">
        <v>84</v>
      </c>
      <c r="B85" s="11" t="s">
        <v>309</v>
      </c>
      <c r="C85" s="19" t="s">
        <v>82</v>
      </c>
      <c r="D85" s="40" t="s">
        <v>302</v>
      </c>
      <c r="E85" s="40" t="s">
        <v>310</v>
      </c>
      <c r="F85" s="42" t="s">
        <v>311</v>
      </c>
      <c r="G85" s="27" t="s">
        <v>63</v>
      </c>
      <c r="H85" s="28">
        <v>20</v>
      </c>
      <c r="I85" s="37"/>
    </row>
    <row r="86" spans="1:9" ht="19">
      <c r="A86" s="11">
        <v>85</v>
      </c>
      <c r="B86" s="11" t="s">
        <v>312</v>
      </c>
      <c r="C86" s="19" t="s">
        <v>82</v>
      </c>
      <c r="D86" s="40" t="s">
        <v>302</v>
      </c>
      <c r="E86" s="40" t="s">
        <v>310</v>
      </c>
      <c r="F86" s="42" t="s">
        <v>313</v>
      </c>
      <c r="G86" s="27" t="s">
        <v>63</v>
      </c>
      <c r="H86" s="28">
        <v>20</v>
      </c>
      <c r="I86" s="37"/>
    </row>
    <row r="87" spans="1:9" ht="19">
      <c r="A87" s="11">
        <v>86</v>
      </c>
      <c r="B87" s="11" t="s">
        <v>314</v>
      </c>
      <c r="C87" s="11" t="s">
        <v>82</v>
      </c>
      <c r="D87" s="11" t="s">
        <v>302</v>
      </c>
      <c r="E87" s="40" t="s">
        <v>315</v>
      </c>
      <c r="F87" s="42" t="s">
        <v>316</v>
      </c>
      <c r="G87" s="27" t="s">
        <v>63</v>
      </c>
      <c r="H87" s="28">
        <v>35</v>
      </c>
      <c r="I87" s="37"/>
    </row>
    <row r="88" spans="1:9" ht="19">
      <c r="A88" s="11">
        <v>87</v>
      </c>
      <c r="B88" s="11" t="s">
        <v>317</v>
      </c>
      <c r="C88" s="11" t="s">
        <v>82</v>
      </c>
      <c r="D88" s="11" t="s">
        <v>302</v>
      </c>
      <c r="E88" s="40" t="s">
        <v>315</v>
      </c>
      <c r="F88" s="42" t="s">
        <v>318</v>
      </c>
      <c r="G88" s="27" t="s">
        <v>63</v>
      </c>
      <c r="H88" s="28">
        <v>45</v>
      </c>
      <c r="I88" s="37"/>
    </row>
    <row r="89" spans="1:9" ht="19">
      <c r="A89" s="11">
        <v>88</v>
      </c>
      <c r="B89" s="11" t="s">
        <v>319</v>
      </c>
      <c r="C89" s="11" t="s">
        <v>82</v>
      </c>
      <c r="D89" s="11" t="s">
        <v>302</v>
      </c>
      <c r="E89" s="40" t="s">
        <v>315</v>
      </c>
      <c r="F89" s="42" t="s">
        <v>320</v>
      </c>
      <c r="G89" s="27" t="s">
        <v>63</v>
      </c>
      <c r="H89" s="28">
        <v>120</v>
      </c>
      <c r="I89" s="37"/>
    </row>
    <row r="90" spans="1:9" ht="19">
      <c r="A90" s="11">
        <v>89</v>
      </c>
      <c r="B90" s="11" t="s">
        <v>321</v>
      </c>
      <c r="C90" s="15" t="s">
        <v>82</v>
      </c>
      <c r="D90" s="19" t="s">
        <v>322</v>
      </c>
      <c r="E90" s="40" t="s">
        <v>323</v>
      </c>
      <c r="F90" s="41" t="s">
        <v>323</v>
      </c>
      <c r="G90" s="27" t="s">
        <v>63</v>
      </c>
      <c r="H90" s="14">
        <v>60</v>
      </c>
      <c r="I90" s="37"/>
    </row>
    <row r="91" spans="1:9" ht="19">
      <c r="A91" s="11">
        <v>90</v>
      </c>
      <c r="B91" s="11" t="s">
        <v>324</v>
      </c>
      <c r="C91" s="15" t="s">
        <v>82</v>
      </c>
      <c r="D91" s="19" t="s">
        <v>322</v>
      </c>
      <c r="E91" s="40" t="s">
        <v>325</v>
      </c>
      <c r="F91" s="41" t="s">
        <v>325</v>
      </c>
      <c r="G91" s="27" t="s">
        <v>63</v>
      </c>
      <c r="H91" s="14">
        <v>120</v>
      </c>
      <c r="I91" s="37"/>
    </row>
    <row r="92" spans="1:9" ht="19">
      <c r="A92" s="11">
        <v>91</v>
      </c>
      <c r="B92" s="11" t="s">
        <v>326</v>
      </c>
      <c r="C92" s="15" t="s">
        <v>82</v>
      </c>
      <c r="D92" s="19" t="s">
        <v>322</v>
      </c>
      <c r="E92" s="40" t="s">
        <v>327</v>
      </c>
      <c r="F92" s="41" t="s">
        <v>327</v>
      </c>
      <c r="G92" s="27" t="s">
        <v>63</v>
      </c>
      <c r="H92" s="14">
        <v>100</v>
      </c>
      <c r="I92" s="37"/>
    </row>
    <row r="93" spans="1:9" ht="19">
      <c r="A93" s="11">
        <v>92</v>
      </c>
      <c r="B93" s="11" t="s">
        <v>328</v>
      </c>
      <c r="C93" s="15" t="s">
        <v>82</v>
      </c>
      <c r="D93" s="19" t="s">
        <v>322</v>
      </c>
      <c r="E93" s="40" t="s">
        <v>329</v>
      </c>
      <c r="F93" s="41" t="s">
        <v>329</v>
      </c>
      <c r="G93" s="27" t="s">
        <v>63</v>
      </c>
      <c r="H93" s="28">
        <v>80</v>
      </c>
      <c r="I93" s="37"/>
    </row>
    <row r="94" spans="1:9" ht="19">
      <c r="A94" s="11">
        <v>93</v>
      </c>
      <c r="B94" s="11" t="s">
        <v>330</v>
      </c>
      <c r="C94" s="15" t="s">
        <v>82</v>
      </c>
      <c r="D94" s="19" t="s">
        <v>322</v>
      </c>
      <c r="E94" s="40" t="s">
        <v>331</v>
      </c>
      <c r="F94" s="41" t="s">
        <v>331</v>
      </c>
      <c r="G94" s="27" t="s">
        <v>63</v>
      </c>
      <c r="H94" s="28">
        <v>120</v>
      </c>
      <c r="I94" s="37"/>
    </row>
    <row r="95" spans="1:9" ht="19">
      <c r="A95" s="11">
        <v>94</v>
      </c>
      <c r="B95" s="11" t="s">
        <v>1352</v>
      </c>
      <c r="C95" s="15" t="s">
        <v>82</v>
      </c>
      <c r="D95" s="40" t="s">
        <v>332</v>
      </c>
      <c r="E95" s="19" t="s">
        <v>333</v>
      </c>
      <c r="F95" s="42" t="s">
        <v>1350</v>
      </c>
      <c r="G95" s="27" t="s">
        <v>63</v>
      </c>
      <c r="H95" s="28">
        <v>150</v>
      </c>
      <c r="I95" s="37"/>
    </row>
    <row r="96" spans="1:9" ht="19">
      <c r="A96" s="11">
        <v>95</v>
      </c>
      <c r="B96" s="11" t="s">
        <v>334</v>
      </c>
      <c r="C96" s="15" t="s">
        <v>82</v>
      </c>
      <c r="D96" s="40" t="s">
        <v>332</v>
      </c>
      <c r="E96" s="19" t="s">
        <v>333</v>
      </c>
      <c r="F96" s="42" t="s">
        <v>335</v>
      </c>
      <c r="G96" s="27" t="s">
        <v>63</v>
      </c>
      <c r="H96" s="14">
        <v>260</v>
      </c>
      <c r="I96" s="37"/>
    </row>
    <row r="97" spans="1:9" ht="19">
      <c r="A97" s="11">
        <v>96</v>
      </c>
      <c r="B97" s="11" t="s">
        <v>336</v>
      </c>
      <c r="C97" s="15" t="s">
        <v>82</v>
      </c>
      <c r="D97" s="40" t="s">
        <v>332</v>
      </c>
      <c r="E97" s="19" t="s">
        <v>337</v>
      </c>
      <c r="F97" s="42" t="s">
        <v>338</v>
      </c>
      <c r="G97" s="27" t="s">
        <v>63</v>
      </c>
      <c r="H97" s="28">
        <v>100</v>
      </c>
      <c r="I97" s="37"/>
    </row>
    <row r="98" spans="1:9" ht="19">
      <c r="A98" s="11">
        <v>97</v>
      </c>
      <c r="B98" s="11" t="s">
        <v>339</v>
      </c>
      <c r="C98" s="15" t="s">
        <v>82</v>
      </c>
      <c r="D98" s="40" t="s">
        <v>340</v>
      </c>
      <c r="E98" s="15" t="s">
        <v>341</v>
      </c>
      <c r="F98" s="41" t="s">
        <v>342</v>
      </c>
      <c r="G98" s="27" t="s">
        <v>343</v>
      </c>
      <c r="H98" s="28">
        <v>5000</v>
      </c>
      <c r="I98" s="37"/>
    </row>
    <row r="99" spans="1:9" ht="19">
      <c r="A99" s="11">
        <v>98</v>
      </c>
      <c r="B99" s="11" t="s">
        <v>344</v>
      </c>
      <c r="C99" s="15" t="s">
        <v>82</v>
      </c>
      <c r="D99" s="40" t="s">
        <v>340</v>
      </c>
      <c r="E99" s="15" t="s">
        <v>345</v>
      </c>
      <c r="F99" s="41" t="s">
        <v>345</v>
      </c>
      <c r="G99" s="27" t="s">
        <v>346</v>
      </c>
      <c r="H99" s="28">
        <v>3500</v>
      </c>
      <c r="I99" s="37"/>
    </row>
    <row r="100" spans="1:9" ht="18">
      <c r="A100" s="11">
        <v>99</v>
      </c>
      <c r="B100" s="11" t="s">
        <v>347</v>
      </c>
      <c r="C100" s="15" t="s">
        <v>82</v>
      </c>
      <c r="D100" s="40" t="s">
        <v>340</v>
      </c>
      <c r="E100" s="15" t="s">
        <v>348</v>
      </c>
      <c r="F100" s="15" t="s">
        <v>348</v>
      </c>
      <c r="G100" s="27" t="s">
        <v>349</v>
      </c>
      <c r="H100" s="28">
        <v>300</v>
      </c>
      <c r="I100" s="37"/>
    </row>
    <row r="101" spans="1:9" ht="19">
      <c r="A101" s="11">
        <v>100</v>
      </c>
      <c r="B101" s="11" t="s">
        <v>350</v>
      </c>
      <c r="C101" s="11" t="s">
        <v>82</v>
      </c>
      <c r="D101" s="40" t="s">
        <v>340</v>
      </c>
      <c r="E101" s="11" t="s">
        <v>351</v>
      </c>
      <c r="F101" s="21" t="s">
        <v>351</v>
      </c>
      <c r="G101" s="20" t="s">
        <v>196</v>
      </c>
      <c r="H101" s="14">
        <v>600</v>
      </c>
      <c r="I101" s="37"/>
    </row>
    <row r="102" spans="1:9" ht="19">
      <c r="A102" s="11">
        <v>101</v>
      </c>
      <c r="B102" s="11" t="s">
        <v>352</v>
      </c>
      <c r="C102" s="11" t="s">
        <v>82</v>
      </c>
      <c r="D102" s="40" t="s">
        <v>340</v>
      </c>
      <c r="E102" s="11" t="s">
        <v>353</v>
      </c>
      <c r="F102" s="21" t="s">
        <v>354</v>
      </c>
      <c r="G102" s="20" t="s">
        <v>204</v>
      </c>
      <c r="H102" s="14">
        <v>520</v>
      </c>
      <c r="I102" s="37"/>
    </row>
    <row r="103" spans="1:9" ht="19">
      <c r="A103" s="11">
        <v>102</v>
      </c>
      <c r="B103" s="11" t="s">
        <v>355</v>
      </c>
      <c r="C103" s="11" t="s">
        <v>82</v>
      </c>
      <c r="D103" s="40" t="s">
        <v>340</v>
      </c>
      <c r="E103" s="11" t="s">
        <v>356</v>
      </c>
      <c r="F103" s="21" t="s">
        <v>357</v>
      </c>
      <c r="G103" s="20" t="s">
        <v>204</v>
      </c>
      <c r="H103" s="14">
        <v>400</v>
      </c>
      <c r="I103" s="37"/>
    </row>
    <row r="104" spans="1:9" ht="19">
      <c r="A104" s="11">
        <v>103</v>
      </c>
      <c r="B104" s="11" t="s">
        <v>358</v>
      </c>
      <c r="C104" s="11" t="s">
        <v>82</v>
      </c>
      <c r="D104" s="40" t="s">
        <v>340</v>
      </c>
      <c r="E104" s="11" t="s">
        <v>359</v>
      </c>
      <c r="F104" s="21" t="s">
        <v>359</v>
      </c>
      <c r="G104" s="20" t="s">
        <v>204</v>
      </c>
      <c r="H104" s="14">
        <v>150</v>
      </c>
      <c r="I104" s="37"/>
    </row>
    <row r="105" spans="1:9" s="1" customFormat="1" ht="19">
      <c r="A105" s="11">
        <v>104</v>
      </c>
      <c r="B105" s="11" t="s">
        <v>360</v>
      </c>
      <c r="C105" s="11" t="s">
        <v>82</v>
      </c>
      <c r="D105" s="40" t="s">
        <v>340</v>
      </c>
      <c r="E105" s="11" t="s">
        <v>361</v>
      </c>
      <c r="F105" s="21" t="s">
        <v>362</v>
      </c>
      <c r="G105" s="20" t="s">
        <v>363</v>
      </c>
      <c r="H105" s="14">
        <v>4300</v>
      </c>
      <c r="I105" s="38"/>
    </row>
    <row r="106" spans="1:9" s="1" customFormat="1" ht="19">
      <c r="A106" s="11">
        <v>105</v>
      </c>
      <c r="B106" s="11" t="s">
        <v>364</v>
      </c>
      <c r="C106" s="11" t="s">
        <v>82</v>
      </c>
      <c r="D106" s="40" t="s">
        <v>340</v>
      </c>
      <c r="E106" s="11" t="s">
        <v>361</v>
      </c>
      <c r="F106" s="21" t="s">
        <v>365</v>
      </c>
      <c r="G106" s="20" t="s">
        <v>363</v>
      </c>
      <c r="H106" s="14">
        <v>4800</v>
      </c>
      <c r="I106" s="38"/>
    </row>
    <row r="107" spans="1:9" s="1" customFormat="1" ht="19">
      <c r="A107" s="11">
        <v>106</v>
      </c>
      <c r="B107" s="11" t="s">
        <v>366</v>
      </c>
      <c r="C107" s="11" t="s">
        <v>82</v>
      </c>
      <c r="D107" s="40" t="s">
        <v>340</v>
      </c>
      <c r="E107" s="11" t="s">
        <v>361</v>
      </c>
      <c r="F107" s="21" t="s">
        <v>367</v>
      </c>
      <c r="G107" s="20" t="s">
        <v>363</v>
      </c>
      <c r="H107" s="14">
        <v>5200</v>
      </c>
      <c r="I107" s="38"/>
    </row>
    <row r="108" spans="1:9" ht="19">
      <c r="A108" s="11">
        <v>107</v>
      </c>
      <c r="B108" s="11" t="s">
        <v>368</v>
      </c>
      <c r="C108" s="19" t="s">
        <v>82</v>
      </c>
      <c r="D108" s="40" t="s">
        <v>369</v>
      </c>
      <c r="E108" s="40" t="s">
        <v>369</v>
      </c>
      <c r="F108" s="42" t="s">
        <v>370</v>
      </c>
      <c r="G108" s="27" t="s">
        <v>63</v>
      </c>
      <c r="H108" s="28">
        <v>50</v>
      </c>
      <c r="I108" s="37"/>
    </row>
    <row r="109" spans="1:9" ht="19">
      <c r="A109" s="11">
        <v>108</v>
      </c>
      <c r="B109" s="11" t="s">
        <v>371</v>
      </c>
      <c r="C109" s="19" t="s">
        <v>82</v>
      </c>
      <c r="D109" s="40" t="s">
        <v>369</v>
      </c>
      <c r="E109" s="40" t="s">
        <v>369</v>
      </c>
      <c r="F109" s="42" t="s">
        <v>372</v>
      </c>
      <c r="G109" s="27" t="s">
        <v>63</v>
      </c>
      <c r="H109" s="28">
        <v>30</v>
      </c>
      <c r="I109" s="37"/>
    </row>
    <row r="110" spans="1:9" ht="18">
      <c r="A110" s="11">
        <v>109</v>
      </c>
      <c r="B110" s="43"/>
      <c r="C110" s="44" t="s">
        <v>373</v>
      </c>
      <c r="D110" s="43" t="s">
        <v>66</v>
      </c>
      <c r="E110" s="43" t="s">
        <v>66</v>
      </c>
      <c r="F110" s="43" t="s">
        <v>66</v>
      </c>
      <c r="G110" s="43" t="s">
        <v>66</v>
      </c>
      <c r="H110" s="45" t="s">
        <v>66</v>
      </c>
      <c r="I110" s="43"/>
    </row>
    <row r="111" spans="1:9" ht="18">
      <c r="A111" s="11">
        <v>110</v>
      </c>
      <c r="B111" s="16" t="s">
        <v>374</v>
      </c>
      <c r="C111" s="20" t="s">
        <v>375</v>
      </c>
      <c r="D111" s="18" t="s">
        <v>376</v>
      </c>
      <c r="E111" s="16" t="s">
        <v>377</v>
      </c>
      <c r="F111" s="16" t="s">
        <v>378</v>
      </c>
      <c r="G111" s="18" t="s">
        <v>346</v>
      </c>
      <c r="H111" s="17">
        <v>700</v>
      </c>
      <c r="I111" s="16" t="s">
        <v>379</v>
      </c>
    </row>
    <row r="112" spans="1:9" ht="18">
      <c r="A112" s="11">
        <v>111</v>
      </c>
      <c r="B112" s="16" t="s">
        <v>380</v>
      </c>
      <c r="C112" s="20" t="s">
        <v>375</v>
      </c>
      <c r="D112" s="18" t="s">
        <v>376</v>
      </c>
      <c r="E112" s="16" t="s">
        <v>377</v>
      </c>
      <c r="F112" s="16" t="s">
        <v>378</v>
      </c>
      <c r="G112" s="18" t="s">
        <v>346</v>
      </c>
      <c r="H112" s="17">
        <v>600</v>
      </c>
      <c r="I112" s="19" t="s">
        <v>381</v>
      </c>
    </row>
    <row r="113" spans="1:9" ht="18">
      <c r="A113" s="11">
        <v>112</v>
      </c>
      <c r="B113" s="16" t="s">
        <v>382</v>
      </c>
      <c r="C113" s="20" t="s">
        <v>375</v>
      </c>
      <c r="D113" s="18" t="s">
        <v>376</v>
      </c>
      <c r="E113" s="16" t="s">
        <v>377</v>
      </c>
      <c r="F113" s="19" t="s">
        <v>383</v>
      </c>
      <c r="G113" s="18" t="s">
        <v>346</v>
      </c>
      <c r="H113" s="17">
        <v>600</v>
      </c>
      <c r="I113" s="19" t="s">
        <v>384</v>
      </c>
    </row>
    <row r="114" spans="1:9" ht="18">
      <c r="A114" s="11">
        <v>113</v>
      </c>
      <c r="B114" s="16" t="s">
        <v>385</v>
      </c>
      <c r="C114" s="20" t="s">
        <v>375</v>
      </c>
      <c r="D114" s="18" t="s">
        <v>376</v>
      </c>
      <c r="E114" s="16" t="s">
        <v>377</v>
      </c>
      <c r="F114" s="19" t="s">
        <v>383</v>
      </c>
      <c r="G114" s="18" t="s">
        <v>346</v>
      </c>
      <c r="H114" s="17">
        <v>600</v>
      </c>
      <c r="I114" s="19" t="s">
        <v>386</v>
      </c>
    </row>
    <row r="115" spans="1:9" ht="18">
      <c r="A115" s="11">
        <v>114</v>
      </c>
      <c r="B115" s="16" t="s">
        <v>387</v>
      </c>
      <c r="C115" s="20" t="s">
        <v>375</v>
      </c>
      <c r="D115" s="18" t="s">
        <v>376</v>
      </c>
      <c r="E115" s="16" t="s">
        <v>377</v>
      </c>
      <c r="F115" s="19" t="s">
        <v>388</v>
      </c>
      <c r="G115" s="18" t="s">
        <v>346</v>
      </c>
      <c r="H115" s="17">
        <v>600</v>
      </c>
      <c r="I115" s="46" t="s">
        <v>389</v>
      </c>
    </row>
    <row r="116" spans="1:9" ht="18">
      <c r="A116" s="11">
        <v>115</v>
      </c>
      <c r="B116" s="16" t="s">
        <v>390</v>
      </c>
      <c r="C116" s="20" t="s">
        <v>375</v>
      </c>
      <c r="D116" s="18" t="s">
        <v>376</v>
      </c>
      <c r="E116" s="19" t="s">
        <v>391</v>
      </c>
      <c r="F116" s="19" t="s">
        <v>391</v>
      </c>
      <c r="G116" s="18" t="s">
        <v>346</v>
      </c>
      <c r="H116" s="17">
        <v>500</v>
      </c>
      <c r="I116" s="19" t="s">
        <v>392</v>
      </c>
    </row>
    <row r="117" spans="1:9" ht="18">
      <c r="A117" s="11">
        <v>116</v>
      </c>
      <c r="B117" s="16" t="s">
        <v>393</v>
      </c>
      <c r="C117" s="20" t="s">
        <v>375</v>
      </c>
      <c r="D117" s="18" t="s">
        <v>376</v>
      </c>
      <c r="E117" s="19" t="s">
        <v>391</v>
      </c>
      <c r="F117" s="19" t="s">
        <v>391</v>
      </c>
      <c r="G117" s="18" t="s">
        <v>346</v>
      </c>
      <c r="H117" s="17">
        <v>500</v>
      </c>
      <c r="I117" s="46" t="s">
        <v>394</v>
      </c>
    </row>
    <row r="118" spans="1:9" ht="18">
      <c r="A118" s="11">
        <v>117</v>
      </c>
      <c r="B118" s="16" t="s">
        <v>395</v>
      </c>
      <c r="C118" s="20" t="s">
        <v>375</v>
      </c>
      <c r="D118" s="18" t="s">
        <v>376</v>
      </c>
      <c r="E118" s="19" t="s">
        <v>396</v>
      </c>
      <c r="F118" s="19" t="s">
        <v>397</v>
      </c>
      <c r="G118" s="18" t="s">
        <v>346</v>
      </c>
      <c r="H118" s="17">
        <v>600</v>
      </c>
      <c r="I118" s="19" t="s">
        <v>398</v>
      </c>
    </row>
    <row r="119" spans="1:9" ht="18">
      <c r="A119" s="11">
        <v>118</v>
      </c>
      <c r="B119" s="16" t="s">
        <v>399</v>
      </c>
      <c r="C119" s="20" t="s">
        <v>375</v>
      </c>
      <c r="D119" s="18" t="s">
        <v>376</v>
      </c>
      <c r="E119" s="19" t="s">
        <v>396</v>
      </c>
      <c r="F119" s="19" t="s">
        <v>397</v>
      </c>
      <c r="G119" s="18" t="s">
        <v>346</v>
      </c>
      <c r="H119" s="17">
        <v>800</v>
      </c>
      <c r="I119" s="19" t="s">
        <v>400</v>
      </c>
    </row>
    <row r="120" spans="1:9" ht="18">
      <c r="A120" s="11">
        <v>119</v>
      </c>
      <c r="B120" s="16" t="s">
        <v>401</v>
      </c>
      <c r="C120" s="20" t="s">
        <v>375</v>
      </c>
      <c r="D120" s="18" t="s">
        <v>376</v>
      </c>
      <c r="E120" s="16" t="s">
        <v>396</v>
      </c>
      <c r="F120" s="16" t="s">
        <v>402</v>
      </c>
      <c r="G120" s="18" t="s">
        <v>346</v>
      </c>
      <c r="H120" s="17">
        <v>500</v>
      </c>
      <c r="I120" s="16" t="s">
        <v>403</v>
      </c>
    </row>
    <row r="121" spans="1:9" ht="18">
      <c r="A121" s="11">
        <v>120</v>
      </c>
      <c r="B121" s="16" t="s">
        <v>404</v>
      </c>
      <c r="C121" s="20" t="s">
        <v>375</v>
      </c>
      <c r="D121" s="18" t="s">
        <v>376</v>
      </c>
      <c r="E121" s="19" t="s">
        <v>405</v>
      </c>
      <c r="F121" s="19" t="s">
        <v>405</v>
      </c>
      <c r="G121" s="18" t="s">
        <v>346</v>
      </c>
      <c r="H121" s="17">
        <v>500</v>
      </c>
      <c r="I121" s="19" t="s">
        <v>406</v>
      </c>
    </row>
    <row r="122" spans="1:9" ht="18">
      <c r="A122" s="11">
        <v>121</v>
      </c>
      <c r="B122" s="16" t="s">
        <v>407</v>
      </c>
      <c r="C122" s="20" t="s">
        <v>375</v>
      </c>
      <c r="D122" s="18" t="s">
        <v>376</v>
      </c>
      <c r="E122" s="19" t="s">
        <v>405</v>
      </c>
      <c r="F122" s="16" t="s">
        <v>405</v>
      </c>
      <c r="G122" s="18" t="s">
        <v>346</v>
      </c>
      <c r="H122" s="17">
        <v>400</v>
      </c>
      <c r="I122" s="16" t="s">
        <v>408</v>
      </c>
    </row>
    <row r="123" spans="1:9" ht="18">
      <c r="A123" s="11">
        <v>122</v>
      </c>
      <c r="B123" s="16" t="s">
        <v>409</v>
      </c>
      <c r="C123" s="20" t="s">
        <v>375</v>
      </c>
      <c r="D123" s="18" t="s">
        <v>410</v>
      </c>
      <c r="E123" s="18" t="s">
        <v>411</v>
      </c>
      <c r="F123" s="16" t="s">
        <v>412</v>
      </c>
      <c r="G123" s="18" t="s">
        <v>346</v>
      </c>
      <c r="H123" s="17">
        <v>300</v>
      </c>
      <c r="I123" s="16" t="s">
        <v>413</v>
      </c>
    </row>
    <row r="124" spans="1:9" ht="18">
      <c r="A124" s="11">
        <v>123</v>
      </c>
      <c r="B124" s="16" t="s">
        <v>414</v>
      </c>
      <c r="C124" s="20" t="s">
        <v>375</v>
      </c>
      <c r="D124" s="18" t="s">
        <v>410</v>
      </c>
      <c r="E124" s="18" t="s">
        <v>411</v>
      </c>
      <c r="F124" s="16" t="s">
        <v>415</v>
      </c>
      <c r="G124" s="18" t="s">
        <v>346</v>
      </c>
      <c r="H124" s="17">
        <v>300</v>
      </c>
      <c r="I124" s="16" t="s">
        <v>416</v>
      </c>
    </row>
    <row r="125" spans="1:9" ht="18">
      <c r="A125" s="11">
        <v>124</v>
      </c>
      <c r="B125" s="16" t="s">
        <v>417</v>
      </c>
      <c r="C125" s="20" t="s">
        <v>375</v>
      </c>
      <c r="D125" s="18" t="s">
        <v>410</v>
      </c>
      <c r="E125" s="18" t="s">
        <v>411</v>
      </c>
      <c r="F125" s="19" t="s">
        <v>418</v>
      </c>
      <c r="G125" s="18" t="s">
        <v>346</v>
      </c>
      <c r="H125" s="17">
        <v>200</v>
      </c>
      <c r="I125" s="16" t="s">
        <v>419</v>
      </c>
    </row>
    <row r="126" spans="1:9" ht="18">
      <c r="A126" s="11">
        <v>125</v>
      </c>
      <c r="B126" s="16" t="s">
        <v>420</v>
      </c>
      <c r="C126" s="20" t="s">
        <v>375</v>
      </c>
      <c r="D126" s="18" t="s">
        <v>410</v>
      </c>
      <c r="E126" s="18" t="s">
        <v>411</v>
      </c>
      <c r="F126" s="19" t="s">
        <v>418</v>
      </c>
      <c r="G126" s="19" t="s">
        <v>346</v>
      </c>
      <c r="H126" s="17">
        <v>200</v>
      </c>
      <c r="I126" s="19" t="s">
        <v>421</v>
      </c>
    </row>
    <row r="127" spans="1:9" ht="18">
      <c r="A127" s="11">
        <v>126</v>
      </c>
      <c r="B127" s="16" t="s">
        <v>422</v>
      </c>
      <c r="C127" s="20" t="s">
        <v>375</v>
      </c>
      <c r="D127" s="18" t="s">
        <v>410</v>
      </c>
      <c r="E127" s="18" t="s">
        <v>411</v>
      </c>
      <c r="F127" s="19" t="s">
        <v>418</v>
      </c>
      <c r="G127" s="19" t="s">
        <v>346</v>
      </c>
      <c r="H127" s="17">
        <v>250</v>
      </c>
      <c r="I127" s="19" t="s">
        <v>423</v>
      </c>
    </row>
    <row r="128" spans="1:9" ht="18">
      <c r="A128" s="11">
        <v>127</v>
      </c>
      <c r="B128" s="16" t="s">
        <v>424</v>
      </c>
      <c r="C128" s="20" t="s">
        <v>375</v>
      </c>
      <c r="D128" s="18" t="s">
        <v>410</v>
      </c>
      <c r="E128" s="18" t="s">
        <v>411</v>
      </c>
      <c r="F128" s="19" t="s">
        <v>418</v>
      </c>
      <c r="G128" s="19" t="s">
        <v>346</v>
      </c>
      <c r="H128" s="17">
        <v>300</v>
      </c>
      <c r="I128" s="19" t="s">
        <v>425</v>
      </c>
    </row>
    <row r="129" spans="1:9" ht="18">
      <c r="A129" s="11">
        <v>128</v>
      </c>
      <c r="B129" s="16" t="s">
        <v>426</v>
      </c>
      <c r="C129" s="20" t="s">
        <v>375</v>
      </c>
      <c r="D129" s="18" t="s">
        <v>410</v>
      </c>
      <c r="E129" s="18" t="s">
        <v>411</v>
      </c>
      <c r="F129" s="19" t="s">
        <v>418</v>
      </c>
      <c r="G129" s="19" t="s">
        <v>346</v>
      </c>
      <c r="H129" s="17">
        <v>300</v>
      </c>
      <c r="I129" s="19" t="s">
        <v>427</v>
      </c>
    </row>
    <row r="130" spans="1:9" ht="18">
      <c r="A130" s="11">
        <v>129</v>
      </c>
      <c r="B130" s="16" t="s">
        <v>428</v>
      </c>
      <c r="C130" s="20" t="s">
        <v>375</v>
      </c>
      <c r="D130" s="18" t="s">
        <v>410</v>
      </c>
      <c r="E130" s="18" t="s">
        <v>411</v>
      </c>
      <c r="F130" s="19" t="s">
        <v>418</v>
      </c>
      <c r="G130" s="19" t="s">
        <v>346</v>
      </c>
      <c r="H130" s="17">
        <v>350</v>
      </c>
      <c r="I130" s="19" t="s">
        <v>429</v>
      </c>
    </row>
    <row r="131" spans="1:9" ht="18">
      <c r="A131" s="11">
        <v>130</v>
      </c>
      <c r="B131" s="16" t="s">
        <v>430</v>
      </c>
      <c r="C131" s="20" t="s">
        <v>375</v>
      </c>
      <c r="D131" s="18" t="s">
        <v>410</v>
      </c>
      <c r="E131" s="18" t="s">
        <v>411</v>
      </c>
      <c r="F131" s="19" t="s">
        <v>418</v>
      </c>
      <c r="G131" s="19" t="s">
        <v>346</v>
      </c>
      <c r="H131" s="17">
        <v>400</v>
      </c>
      <c r="I131" s="19" t="s">
        <v>431</v>
      </c>
    </row>
    <row r="132" spans="1:9" ht="18">
      <c r="A132" s="11">
        <v>131</v>
      </c>
      <c r="B132" s="16" t="s">
        <v>432</v>
      </c>
      <c r="C132" s="20" t="s">
        <v>375</v>
      </c>
      <c r="D132" s="18" t="s">
        <v>410</v>
      </c>
      <c r="E132" s="18" t="s">
        <v>411</v>
      </c>
      <c r="F132" s="16" t="s">
        <v>433</v>
      </c>
      <c r="G132" s="18" t="s">
        <v>346</v>
      </c>
      <c r="H132" s="17">
        <v>2000</v>
      </c>
      <c r="I132" s="16" t="s">
        <v>434</v>
      </c>
    </row>
    <row r="133" spans="1:9" ht="18">
      <c r="A133" s="11">
        <v>132</v>
      </c>
      <c r="B133" s="16" t="s">
        <v>435</v>
      </c>
      <c r="C133" s="20" t="s">
        <v>375</v>
      </c>
      <c r="D133" s="18" t="s">
        <v>410</v>
      </c>
      <c r="E133" s="18" t="s">
        <v>411</v>
      </c>
      <c r="F133" s="16" t="s">
        <v>433</v>
      </c>
      <c r="G133" s="19" t="s">
        <v>346</v>
      </c>
      <c r="H133" s="17">
        <v>1400</v>
      </c>
      <c r="I133" s="19" t="s">
        <v>436</v>
      </c>
    </row>
    <row r="134" spans="1:9" ht="18">
      <c r="A134" s="11">
        <v>133</v>
      </c>
      <c r="B134" s="16" t="s">
        <v>437</v>
      </c>
      <c r="C134" s="20" t="s">
        <v>375</v>
      </c>
      <c r="D134" s="18" t="s">
        <v>410</v>
      </c>
      <c r="E134" s="18" t="s">
        <v>411</v>
      </c>
      <c r="F134" s="16" t="s">
        <v>433</v>
      </c>
      <c r="G134" s="19" t="s">
        <v>346</v>
      </c>
      <c r="H134" s="17">
        <v>3000</v>
      </c>
      <c r="I134" s="19" t="s">
        <v>438</v>
      </c>
    </row>
    <row r="135" spans="1:9" ht="18">
      <c r="A135" s="11">
        <v>134</v>
      </c>
      <c r="B135" s="16" t="s">
        <v>439</v>
      </c>
      <c r="C135" s="20" t="s">
        <v>375</v>
      </c>
      <c r="D135" s="18" t="s">
        <v>410</v>
      </c>
      <c r="E135" s="18" t="s">
        <v>411</v>
      </c>
      <c r="F135" s="16" t="s">
        <v>433</v>
      </c>
      <c r="G135" s="19" t="s">
        <v>346</v>
      </c>
      <c r="H135" s="17">
        <v>800</v>
      </c>
      <c r="I135" s="19" t="s">
        <v>440</v>
      </c>
    </row>
    <row r="136" spans="1:9" ht="18">
      <c r="A136" s="11">
        <v>135</v>
      </c>
      <c r="B136" s="16" t="s">
        <v>441</v>
      </c>
      <c r="C136" s="20" t="s">
        <v>375</v>
      </c>
      <c r="D136" s="18" t="s">
        <v>410</v>
      </c>
      <c r="E136" s="18" t="s">
        <v>411</v>
      </c>
      <c r="F136" s="16" t="s">
        <v>442</v>
      </c>
      <c r="G136" s="18" t="s">
        <v>346</v>
      </c>
      <c r="H136" s="17">
        <v>300</v>
      </c>
      <c r="I136" s="16" t="s">
        <v>443</v>
      </c>
    </row>
    <row r="137" spans="1:9" ht="18">
      <c r="A137" s="11">
        <v>136</v>
      </c>
      <c r="B137" s="16" t="s">
        <v>444</v>
      </c>
      <c r="C137" s="20" t="s">
        <v>375</v>
      </c>
      <c r="D137" s="18" t="s">
        <v>410</v>
      </c>
      <c r="E137" s="18" t="s">
        <v>411</v>
      </c>
      <c r="F137" s="16" t="s">
        <v>442</v>
      </c>
      <c r="G137" s="18" t="s">
        <v>346</v>
      </c>
      <c r="H137" s="17">
        <v>300</v>
      </c>
      <c r="I137" s="16" t="s">
        <v>445</v>
      </c>
    </row>
    <row r="138" spans="1:9" ht="18">
      <c r="A138" s="11">
        <v>137</v>
      </c>
      <c r="B138" s="16" t="s">
        <v>446</v>
      </c>
      <c r="C138" s="20" t="s">
        <v>375</v>
      </c>
      <c r="D138" s="18" t="s">
        <v>410</v>
      </c>
      <c r="E138" s="18" t="s">
        <v>411</v>
      </c>
      <c r="F138" s="16" t="s">
        <v>447</v>
      </c>
      <c r="G138" s="18" t="s">
        <v>346</v>
      </c>
      <c r="H138" s="17">
        <v>300</v>
      </c>
      <c r="I138" s="16" t="s">
        <v>448</v>
      </c>
    </row>
    <row r="139" spans="1:9" ht="18">
      <c r="A139" s="11">
        <v>138</v>
      </c>
      <c r="B139" s="16" t="s">
        <v>449</v>
      </c>
      <c r="C139" s="20" t="s">
        <v>375</v>
      </c>
      <c r="D139" s="18" t="s">
        <v>410</v>
      </c>
      <c r="E139" s="18" t="s">
        <v>411</v>
      </c>
      <c r="F139" s="16" t="s">
        <v>450</v>
      </c>
      <c r="G139" s="18" t="s">
        <v>346</v>
      </c>
      <c r="H139" s="17">
        <v>200</v>
      </c>
      <c r="I139" s="16" t="s">
        <v>451</v>
      </c>
    </row>
    <row r="140" spans="1:9" ht="18">
      <c r="A140" s="11">
        <v>139</v>
      </c>
      <c r="B140" s="16" t="s">
        <v>452</v>
      </c>
      <c r="C140" s="20" t="s">
        <v>375</v>
      </c>
      <c r="D140" s="18" t="s">
        <v>410</v>
      </c>
      <c r="E140" s="18" t="s">
        <v>411</v>
      </c>
      <c r="F140" s="16" t="s">
        <v>453</v>
      </c>
      <c r="G140" s="18" t="s">
        <v>346</v>
      </c>
      <c r="H140" s="17">
        <v>200</v>
      </c>
      <c r="I140" s="16" t="s">
        <v>454</v>
      </c>
    </row>
    <row r="141" spans="1:9" ht="18">
      <c r="A141" s="11">
        <v>140</v>
      </c>
      <c r="B141" s="16" t="s">
        <v>455</v>
      </c>
      <c r="C141" s="20" t="s">
        <v>375</v>
      </c>
      <c r="D141" s="18" t="s">
        <v>410</v>
      </c>
      <c r="E141" s="18" t="s">
        <v>411</v>
      </c>
      <c r="F141" s="19" t="s">
        <v>456</v>
      </c>
      <c r="G141" s="19" t="s">
        <v>457</v>
      </c>
      <c r="H141" s="17">
        <v>200</v>
      </c>
      <c r="I141" s="19" t="s">
        <v>458</v>
      </c>
    </row>
    <row r="142" spans="1:9" ht="18">
      <c r="A142" s="11">
        <v>141</v>
      </c>
      <c r="B142" s="16" t="s">
        <v>459</v>
      </c>
      <c r="C142" s="20" t="s">
        <v>375</v>
      </c>
      <c r="D142" s="18" t="s">
        <v>410</v>
      </c>
      <c r="E142" s="18" t="s">
        <v>411</v>
      </c>
      <c r="F142" s="19" t="s">
        <v>456</v>
      </c>
      <c r="G142" s="19" t="s">
        <v>346</v>
      </c>
      <c r="H142" s="17">
        <v>200</v>
      </c>
      <c r="I142" s="19" t="s">
        <v>460</v>
      </c>
    </row>
    <row r="143" spans="1:9" ht="18">
      <c r="A143" s="11">
        <v>142</v>
      </c>
      <c r="B143" s="16" t="s">
        <v>461</v>
      </c>
      <c r="C143" s="20" t="s">
        <v>375</v>
      </c>
      <c r="D143" s="18" t="s">
        <v>410</v>
      </c>
      <c r="E143" s="18" t="s">
        <v>411</v>
      </c>
      <c r="F143" s="19" t="s">
        <v>462</v>
      </c>
      <c r="G143" s="19" t="s">
        <v>346</v>
      </c>
      <c r="H143" s="17">
        <v>300</v>
      </c>
      <c r="I143" s="19" t="s">
        <v>463</v>
      </c>
    </row>
    <row r="144" spans="1:9" ht="18">
      <c r="A144" s="11">
        <v>143</v>
      </c>
      <c r="B144" s="16" t="s">
        <v>464</v>
      </c>
      <c r="C144" s="20" t="s">
        <v>375</v>
      </c>
      <c r="D144" s="18" t="s">
        <v>410</v>
      </c>
      <c r="E144" s="18" t="s">
        <v>465</v>
      </c>
      <c r="F144" s="16" t="s">
        <v>466</v>
      </c>
      <c r="G144" s="18" t="s">
        <v>346</v>
      </c>
      <c r="H144" s="17">
        <v>200</v>
      </c>
      <c r="I144" s="19" t="s">
        <v>467</v>
      </c>
    </row>
    <row r="145" spans="1:9" ht="18">
      <c r="A145" s="11">
        <v>144</v>
      </c>
      <c r="B145" s="16" t="s">
        <v>468</v>
      </c>
      <c r="C145" s="20" t="s">
        <v>375</v>
      </c>
      <c r="D145" s="18" t="s">
        <v>410</v>
      </c>
      <c r="E145" s="18" t="s">
        <v>465</v>
      </c>
      <c r="F145" s="19" t="s">
        <v>469</v>
      </c>
      <c r="G145" s="34" t="s">
        <v>346</v>
      </c>
      <c r="H145" s="17">
        <v>30</v>
      </c>
      <c r="I145" s="19" t="s">
        <v>470</v>
      </c>
    </row>
    <row r="146" spans="1:9" ht="18">
      <c r="A146" s="11">
        <v>145</v>
      </c>
      <c r="B146" s="16" t="s">
        <v>471</v>
      </c>
      <c r="C146" s="20" t="s">
        <v>375</v>
      </c>
      <c r="D146" s="18" t="s">
        <v>410</v>
      </c>
      <c r="E146" s="18" t="s">
        <v>465</v>
      </c>
      <c r="F146" s="19" t="s">
        <v>472</v>
      </c>
      <c r="G146" s="34" t="s">
        <v>346</v>
      </c>
      <c r="H146" s="17">
        <v>200</v>
      </c>
      <c r="I146" s="19" t="s">
        <v>473</v>
      </c>
    </row>
    <row r="147" spans="1:9" ht="18">
      <c r="A147" s="11">
        <v>146</v>
      </c>
      <c r="B147" s="16" t="s">
        <v>474</v>
      </c>
      <c r="C147" s="20" t="s">
        <v>375</v>
      </c>
      <c r="D147" s="18" t="s">
        <v>475</v>
      </c>
      <c r="E147" s="18" t="s">
        <v>475</v>
      </c>
      <c r="F147" s="19" t="s">
        <v>476</v>
      </c>
      <c r="G147" s="34" t="s">
        <v>63</v>
      </c>
      <c r="H147" s="17">
        <v>100</v>
      </c>
      <c r="I147" s="19" t="s">
        <v>477</v>
      </c>
    </row>
    <row r="148" spans="1:9" ht="18">
      <c r="A148" s="11">
        <v>147</v>
      </c>
      <c r="B148" s="16" t="s">
        <v>478</v>
      </c>
      <c r="C148" s="20" t="s">
        <v>375</v>
      </c>
      <c r="D148" s="18" t="s">
        <v>475</v>
      </c>
      <c r="E148" s="18" t="s">
        <v>475</v>
      </c>
      <c r="F148" s="19" t="s">
        <v>476</v>
      </c>
      <c r="G148" s="34" t="s">
        <v>63</v>
      </c>
      <c r="H148" s="17">
        <v>250</v>
      </c>
      <c r="I148" s="19" t="s">
        <v>479</v>
      </c>
    </row>
    <row r="149" spans="1:9" ht="18">
      <c r="A149" s="11">
        <v>148</v>
      </c>
      <c r="B149" s="16" t="s">
        <v>480</v>
      </c>
      <c r="C149" s="20" t="s">
        <v>375</v>
      </c>
      <c r="D149" s="18" t="s">
        <v>475</v>
      </c>
      <c r="E149" s="18" t="s">
        <v>475</v>
      </c>
      <c r="F149" s="16" t="s">
        <v>481</v>
      </c>
      <c r="G149" s="18" t="s">
        <v>63</v>
      </c>
      <c r="H149" s="17">
        <v>200</v>
      </c>
      <c r="I149" s="16" t="s">
        <v>482</v>
      </c>
    </row>
    <row r="150" spans="1:9" ht="18">
      <c r="A150" s="11">
        <v>149</v>
      </c>
      <c r="B150" s="16" t="s">
        <v>483</v>
      </c>
      <c r="C150" s="20" t="s">
        <v>375</v>
      </c>
      <c r="D150" s="18" t="s">
        <v>475</v>
      </c>
      <c r="E150" s="18" t="s">
        <v>475</v>
      </c>
      <c r="F150" s="16" t="s">
        <v>481</v>
      </c>
      <c r="G150" s="18" t="s">
        <v>63</v>
      </c>
      <c r="H150" s="17">
        <v>200</v>
      </c>
      <c r="I150" s="16" t="s">
        <v>484</v>
      </c>
    </row>
    <row r="151" spans="1:9" ht="18">
      <c r="A151" s="11">
        <v>150</v>
      </c>
      <c r="B151" s="16" t="s">
        <v>485</v>
      </c>
      <c r="C151" s="20" t="s">
        <v>375</v>
      </c>
      <c r="D151" s="18" t="s">
        <v>475</v>
      </c>
      <c r="E151" s="18" t="s">
        <v>475</v>
      </c>
      <c r="F151" s="16" t="s">
        <v>481</v>
      </c>
      <c r="G151" s="19" t="s">
        <v>63</v>
      </c>
      <c r="H151" s="17">
        <v>200</v>
      </c>
      <c r="I151" s="19" t="s">
        <v>486</v>
      </c>
    </row>
    <row r="152" spans="1:9" ht="18">
      <c r="A152" s="11">
        <v>151</v>
      </c>
      <c r="B152" s="16" t="s">
        <v>487</v>
      </c>
      <c r="C152" s="20" t="s">
        <v>375</v>
      </c>
      <c r="D152" s="18" t="s">
        <v>475</v>
      </c>
      <c r="E152" s="18" t="s">
        <v>475</v>
      </c>
      <c r="F152" s="19" t="s">
        <v>488</v>
      </c>
      <c r="G152" s="19" t="s">
        <v>63</v>
      </c>
      <c r="H152" s="17">
        <v>220</v>
      </c>
      <c r="I152" s="19" t="s">
        <v>489</v>
      </c>
    </row>
    <row r="153" spans="1:9" ht="18">
      <c r="A153" s="11">
        <v>152</v>
      </c>
      <c r="B153" s="16" t="s">
        <v>490</v>
      </c>
      <c r="C153" s="20" t="s">
        <v>375</v>
      </c>
      <c r="D153" s="18" t="s">
        <v>475</v>
      </c>
      <c r="E153" s="18" t="s">
        <v>475</v>
      </c>
      <c r="F153" s="16" t="s">
        <v>488</v>
      </c>
      <c r="G153" s="18" t="s">
        <v>63</v>
      </c>
      <c r="H153" s="17">
        <v>220</v>
      </c>
      <c r="I153" s="16" t="s">
        <v>491</v>
      </c>
    </row>
    <row r="154" spans="1:9" ht="18">
      <c r="A154" s="11">
        <v>153</v>
      </c>
      <c r="B154" s="16" t="s">
        <v>492</v>
      </c>
      <c r="C154" s="15" t="s">
        <v>375</v>
      </c>
      <c r="D154" s="15" t="s">
        <v>493</v>
      </c>
      <c r="E154" s="15" t="s">
        <v>493</v>
      </c>
      <c r="F154" s="15" t="s">
        <v>494</v>
      </c>
      <c r="G154" s="15" t="s">
        <v>204</v>
      </c>
      <c r="H154" s="17">
        <v>60</v>
      </c>
      <c r="I154" s="47" t="s">
        <v>495</v>
      </c>
    </row>
    <row r="155" spans="1:9" ht="18">
      <c r="A155" s="11">
        <v>154</v>
      </c>
      <c r="B155" s="16" t="s">
        <v>496</v>
      </c>
      <c r="C155" s="15" t="s">
        <v>497</v>
      </c>
      <c r="D155" s="15" t="s">
        <v>100</v>
      </c>
      <c r="E155" s="15" t="s">
        <v>100</v>
      </c>
      <c r="F155" s="19" t="s">
        <v>498</v>
      </c>
      <c r="G155" s="19" t="s">
        <v>346</v>
      </c>
      <c r="H155" s="17">
        <v>130</v>
      </c>
      <c r="I155" s="19" t="s">
        <v>66</v>
      </c>
    </row>
    <row r="156" spans="1:9" ht="18">
      <c r="A156" s="11">
        <v>155</v>
      </c>
      <c r="B156" s="16" t="s">
        <v>499</v>
      </c>
      <c r="C156" s="15" t="s">
        <v>497</v>
      </c>
      <c r="D156" s="15" t="s">
        <v>100</v>
      </c>
      <c r="E156" s="15" t="s">
        <v>100</v>
      </c>
      <c r="F156" s="19" t="s">
        <v>500</v>
      </c>
      <c r="G156" s="19" t="s">
        <v>346</v>
      </c>
      <c r="H156" s="17">
        <v>150</v>
      </c>
      <c r="I156" s="19" t="s">
        <v>66</v>
      </c>
    </row>
    <row r="157" spans="1:9" ht="18">
      <c r="A157" s="11">
        <v>156</v>
      </c>
      <c r="B157" s="16" t="s">
        <v>501</v>
      </c>
      <c r="C157" s="15" t="s">
        <v>497</v>
      </c>
      <c r="D157" s="19" t="s">
        <v>502</v>
      </c>
      <c r="E157" s="19" t="s">
        <v>503</v>
      </c>
      <c r="F157" s="19" t="s">
        <v>503</v>
      </c>
      <c r="G157" s="19" t="s">
        <v>346</v>
      </c>
      <c r="H157" s="17">
        <v>300</v>
      </c>
      <c r="I157" s="19" t="s">
        <v>504</v>
      </c>
    </row>
    <row r="158" spans="1:9" ht="18">
      <c r="A158" s="11">
        <v>157</v>
      </c>
      <c r="B158" s="16" t="s">
        <v>505</v>
      </c>
      <c r="C158" s="15" t="s">
        <v>497</v>
      </c>
      <c r="D158" s="15" t="s">
        <v>506</v>
      </c>
      <c r="E158" s="15" t="s">
        <v>507</v>
      </c>
      <c r="F158" s="19" t="s">
        <v>508</v>
      </c>
      <c r="G158" s="19" t="s">
        <v>346</v>
      </c>
      <c r="H158" s="17">
        <v>600</v>
      </c>
      <c r="I158" s="48" t="s">
        <v>509</v>
      </c>
    </row>
    <row r="159" spans="1:9" ht="18">
      <c r="A159" s="11">
        <v>158</v>
      </c>
      <c r="B159" s="16" t="s">
        <v>510</v>
      </c>
      <c r="C159" s="15" t="s">
        <v>497</v>
      </c>
      <c r="D159" s="15" t="s">
        <v>506</v>
      </c>
      <c r="E159" s="15" t="s">
        <v>507</v>
      </c>
      <c r="F159" s="19" t="s">
        <v>508</v>
      </c>
      <c r="G159" s="19" t="s">
        <v>346</v>
      </c>
      <c r="H159" s="17">
        <v>650</v>
      </c>
      <c r="I159" s="48" t="s">
        <v>511</v>
      </c>
    </row>
    <row r="160" spans="1:9" ht="18">
      <c r="A160" s="11">
        <v>159</v>
      </c>
      <c r="B160" s="16" t="s">
        <v>512</v>
      </c>
      <c r="C160" s="15" t="s">
        <v>497</v>
      </c>
      <c r="D160" s="15" t="s">
        <v>506</v>
      </c>
      <c r="E160" s="15" t="s">
        <v>507</v>
      </c>
      <c r="F160" s="19" t="s">
        <v>508</v>
      </c>
      <c r="G160" s="19" t="s">
        <v>346</v>
      </c>
      <c r="H160" s="17">
        <v>900</v>
      </c>
      <c r="I160" s="48" t="s">
        <v>513</v>
      </c>
    </row>
    <row r="161" spans="1:9" ht="18">
      <c r="A161" s="11">
        <v>160</v>
      </c>
      <c r="B161" s="16" t="s">
        <v>514</v>
      </c>
      <c r="C161" s="18" t="s">
        <v>497</v>
      </c>
      <c r="D161" s="18" t="s">
        <v>506</v>
      </c>
      <c r="E161" s="18" t="s">
        <v>507</v>
      </c>
      <c r="F161" s="16" t="s">
        <v>515</v>
      </c>
      <c r="G161" s="18" t="s">
        <v>346</v>
      </c>
      <c r="H161" s="17">
        <v>550</v>
      </c>
      <c r="I161" s="49" t="s">
        <v>516</v>
      </c>
    </row>
    <row r="162" spans="1:9" ht="18">
      <c r="A162" s="11">
        <v>161</v>
      </c>
      <c r="B162" s="16" t="s">
        <v>517</v>
      </c>
      <c r="C162" s="18" t="s">
        <v>497</v>
      </c>
      <c r="D162" s="18" t="s">
        <v>506</v>
      </c>
      <c r="E162" s="18" t="s">
        <v>507</v>
      </c>
      <c r="F162" s="16" t="s">
        <v>518</v>
      </c>
      <c r="G162" s="18" t="s">
        <v>346</v>
      </c>
      <c r="H162" s="17">
        <v>550</v>
      </c>
      <c r="I162" s="49" t="s">
        <v>519</v>
      </c>
    </row>
    <row r="163" spans="1:9" ht="18">
      <c r="A163" s="11">
        <v>162</v>
      </c>
      <c r="B163" s="16" t="s">
        <v>520</v>
      </c>
      <c r="C163" s="18" t="s">
        <v>497</v>
      </c>
      <c r="D163" s="18" t="s">
        <v>506</v>
      </c>
      <c r="E163" s="18" t="s">
        <v>507</v>
      </c>
      <c r="F163" s="16" t="s">
        <v>518</v>
      </c>
      <c r="G163" s="18" t="s">
        <v>346</v>
      </c>
      <c r="H163" s="17">
        <v>450</v>
      </c>
      <c r="I163" s="49" t="s">
        <v>521</v>
      </c>
    </row>
    <row r="164" spans="1:9" ht="18">
      <c r="A164" s="11">
        <v>163</v>
      </c>
      <c r="B164" s="16" t="s">
        <v>522</v>
      </c>
      <c r="C164" s="18" t="s">
        <v>497</v>
      </c>
      <c r="D164" s="18" t="s">
        <v>506</v>
      </c>
      <c r="E164" s="18" t="s">
        <v>507</v>
      </c>
      <c r="F164" s="16" t="s">
        <v>523</v>
      </c>
      <c r="G164" s="18" t="s">
        <v>346</v>
      </c>
      <c r="H164" s="17">
        <v>550</v>
      </c>
      <c r="I164" s="49" t="s">
        <v>524</v>
      </c>
    </row>
    <row r="165" spans="1:9" ht="18">
      <c r="A165" s="11">
        <v>164</v>
      </c>
      <c r="B165" s="16" t="s">
        <v>525</v>
      </c>
      <c r="C165" s="18" t="s">
        <v>497</v>
      </c>
      <c r="D165" s="18" t="s">
        <v>506</v>
      </c>
      <c r="E165" s="18" t="s">
        <v>507</v>
      </c>
      <c r="F165" s="19" t="s">
        <v>526</v>
      </c>
      <c r="G165" s="18" t="s">
        <v>346</v>
      </c>
      <c r="H165" s="17">
        <v>100</v>
      </c>
      <c r="I165" s="19" t="s">
        <v>527</v>
      </c>
    </row>
    <row r="166" spans="1:9" ht="18">
      <c r="A166" s="11">
        <v>165</v>
      </c>
      <c r="B166" s="16" t="s">
        <v>528</v>
      </c>
      <c r="C166" s="18" t="s">
        <v>497</v>
      </c>
      <c r="D166" s="18" t="s">
        <v>506</v>
      </c>
      <c r="E166" s="18" t="s">
        <v>507</v>
      </c>
      <c r="F166" s="16" t="s">
        <v>529</v>
      </c>
      <c r="G166" s="18" t="s">
        <v>346</v>
      </c>
      <c r="H166" s="17">
        <v>80</v>
      </c>
      <c r="I166" s="49" t="s">
        <v>530</v>
      </c>
    </row>
    <row r="167" spans="1:9" ht="18">
      <c r="A167" s="11">
        <v>166</v>
      </c>
      <c r="B167" s="16" t="s">
        <v>531</v>
      </c>
      <c r="C167" s="18" t="s">
        <v>497</v>
      </c>
      <c r="D167" s="18" t="s">
        <v>506</v>
      </c>
      <c r="E167" s="18" t="s">
        <v>507</v>
      </c>
      <c r="F167" s="16" t="s">
        <v>529</v>
      </c>
      <c r="G167" s="19" t="s">
        <v>346</v>
      </c>
      <c r="H167" s="17">
        <v>100</v>
      </c>
      <c r="I167" s="19" t="s">
        <v>532</v>
      </c>
    </row>
    <row r="168" spans="1:9" ht="18">
      <c r="A168" s="11">
        <v>167</v>
      </c>
      <c r="B168" s="16" t="s">
        <v>533</v>
      </c>
      <c r="C168" s="18" t="s">
        <v>497</v>
      </c>
      <c r="D168" s="18" t="s">
        <v>506</v>
      </c>
      <c r="E168" s="18" t="s">
        <v>507</v>
      </c>
      <c r="F168" s="19" t="s">
        <v>534</v>
      </c>
      <c r="G168" s="19" t="s">
        <v>346</v>
      </c>
      <c r="H168" s="17">
        <v>550</v>
      </c>
      <c r="I168" s="19" t="s">
        <v>535</v>
      </c>
    </row>
    <row r="169" spans="1:9" ht="18">
      <c r="A169" s="11">
        <v>168</v>
      </c>
      <c r="B169" s="16" t="s">
        <v>536</v>
      </c>
      <c r="C169" s="18" t="s">
        <v>497</v>
      </c>
      <c r="D169" s="18" t="s">
        <v>506</v>
      </c>
      <c r="E169" s="18" t="s">
        <v>507</v>
      </c>
      <c r="F169" s="19" t="s">
        <v>537</v>
      </c>
      <c r="G169" s="19" t="s">
        <v>346</v>
      </c>
      <c r="H169" s="17">
        <v>550</v>
      </c>
      <c r="I169" s="19" t="s">
        <v>538</v>
      </c>
    </row>
    <row r="170" spans="1:9" ht="18">
      <c r="A170" s="11">
        <v>169</v>
      </c>
      <c r="B170" s="16" t="s">
        <v>539</v>
      </c>
      <c r="C170" s="18" t="s">
        <v>497</v>
      </c>
      <c r="D170" s="18" t="s">
        <v>506</v>
      </c>
      <c r="E170" s="18" t="s">
        <v>507</v>
      </c>
      <c r="F170" s="19" t="s">
        <v>540</v>
      </c>
      <c r="G170" s="19" t="s">
        <v>346</v>
      </c>
      <c r="H170" s="17">
        <v>400</v>
      </c>
      <c r="I170" s="19" t="s">
        <v>541</v>
      </c>
    </row>
    <row r="171" spans="1:9" ht="18">
      <c r="A171" s="11">
        <v>170</v>
      </c>
      <c r="B171" s="16" t="s">
        <v>542</v>
      </c>
      <c r="C171" s="18" t="s">
        <v>497</v>
      </c>
      <c r="D171" s="18" t="s">
        <v>506</v>
      </c>
      <c r="E171" s="18" t="s">
        <v>507</v>
      </c>
      <c r="F171" s="19" t="s">
        <v>543</v>
      </c>
      <c r="G171" s="19" t="s">
        <v>346</v>
      </c>
      <c r="H171" s="17">
        <v>350</v>
      </c>
      <c r="I171" s="19" t="s">
        <v>544</v>
      </c>
    </row>
    <row r="172" spans="1:9" ht="18">
      <c r="A172" s="11">
        <v>171</v>
      </c>
      <c r="B172" s="16" t="s">
        <v>545</v>
      </c>
      <c r="C172" s="18" t="s">
        <v>497</v>
      </c>
      <c r="D172" s="18" t="s">
        <v>506</v>
      </c>
      <c r="E172" s="18" t="s">
        <v>507</v>
      </c>
      <c r="F172" s="19" t="s">
        <v>546</v>
      </c>
      <c r="G172" s="19" t="s">
        <v>346</v>
      </c>
      <c r="H172" s="17">
        <v>80</v>
      </c>
      <c r="I172" s="19" t="s">
        <v>66</v>
      </c>
    </row>
    <row r="173" spans="1:9" ht="18">
      <c r="A173" s="11">
        <v>172</v>
      </c>
      <c r="B173" s="16" t="s">
        <v>547</v>
      </c>
      <c r="C173" s="18" t="s">
        <v>497</v>
      </c>
      <c r="D173" s="18" t="s">
        <v>506</v>
      </c>
      <c r="E173" s="18" t="s">
        <v>507</v>
      </c>
      <c r="F173" s="19" t="s">
        <v>548</v>
      </c>
      <c r="G173" s="19" t="s">
        <v>346</v>
      </c>
      <c r="H173" s="17">
        <v>350</v>
      </c>
      <c r="I173" s="19" t="s">
        <v>549</v>
      </c>
    </row>
    <row r="174" spans="1:9" ht="18">
      <c r="A174" s="11">
        <v>173</v>
      </c>
      <c r="B174" s="16" t="s">
        <v>550</v>
      </c>
      <c r="C174" s="18" t="s">
        <v>497</v>
      </c>
      <c r="D174" s="15" t="s">
        <v>506</v>
      </c>
      <c r="E174" s="15" t="s">
        <v>551</v>
      </c>
      <c r="F174" s="19" t="s">
        <v>552</v>
      </c>
      <c r="G174" s="19" t="s">
        <v>457</v>
      </c>
      <c r="H174" s="17">
        <v>150</v>
      </c>
      <c r="I174" s="19" t="s">
        <v>553</v>
      </c>
    </row>
    <row r="175" spans="1:9" ht="18">
      <c r="A175" s="11">
        <v>174</v>
      </c>
      <c r="B175" s="16" t="s">
        <v>554</v>
      </c>
      <c r="C175" s="18" t="s">
        <v>497</v>
      </c>
      <c r="D175" s="15" t="s">
        <v>506</v>
      </c>
      <c r="E175" s="15" t="s">
        <v>551</v>
      </c>
      <c r="F175" s="19" t="s">
        <v>552</v>
      </c>
      <c r="G175" s="19" t="s">
        <v>457</v>
      </c>
      <c r="H175" s="17">
        <v>280</v>
      </c>
      <c r="I175" s="19" t="s">
        <v>555</v>
      </c>
    </row>
    <row r="176" spans="1:9" ht="18">
      <c r="A176" s="11">
        <v>175</v>
      </c>
      <c r="B176" s="16" t="s">
        <v>556</v>
      </c>
      <c r="C176" s="18" t="s">
        <v>497</v>
      </c>
      <c r="D176" s="15" t="s">
        <v>506</v>
      </c>
      <c r="E176" s="15" t="s">
        <v>557</v>
      </c>
      <c r="F176" s="15" t="s">
        <v>557</v>
      </c>
      <c r="G176" s="19" t="s">
        <v>346</v>
      </c>
      <c r="H176" s="17">
        <v>150</v>
      </c>
      <c r="I176" s="19" t="s">
        <v>558</v>
      </c>
    </row>
    <row r="177" spans="1:9" ht="18">
      <c r="A177" s="11">
        <v>176</v>
      </c>
      <c r="B177" s="16" t="s">
        <v>559</v>
      </c>
      <c r="C177" s="18" t="s">
        <v>497</v>
      </c>
      <c r="D177" s="15" t="s">
        <v>506</v>
      </c>
      <c r="E177" s="15" t="s">
        <v>560</v>
      </c>
      <c r="F177" s="15" t="s">
        <v>560</v>
      </c>
      <c r="G177" s="19" t="s">
        <v>346</v>
      </c>
      <c r="H177" s="17">
        <v>200</v>
      </c>
      <c r="I177" s="15" t="s">
        <v>560</v>
      </c>
    </row>
    <row r="178" spans="1:9" ht="18">
      <c r="A178" s="11">
        <v>177</v>
      </c>
      <c r="B178" s="16" t="s">
        <v>561</v>
      </c>
      <c r="C178" s="18" t="s">
        <v>497</v>
      </c>
      <c r="D178" s="18" t="s">
        <v>562</v>
      </c>
      <c r="E178" s="18" t="s">
        <v>563</v>
      </c>
      <c r="F178" s="19" t="s">
        <v>564</v>
      </c>
      <c r="G178" s="19" t="s">
        <v>346</v>
      </c>
      <c r="H178" s="17">
        <v>230</v>
      </c>
      <c r="I178" s="19" t="s">
        <v>565</v>
      </c>
    </row>
    <row r="179" spans="1:9" ht="18">
      <c r="A179" s="11">
        <v>178</v>
      </c>
      <c r="B179" s="16" t="s">
        <v>566</v>
      </c>
      <c r="C179" s="18" t="s">
        <v>497</v>
      </c>
      <c r="D179" s="18" t="s">
        <v>562</v>
      </c>
      <c r="E179" s="18" t="s">
        <v>563</v>
      </c>
      <c r="F179" s="16" t="s">
        <v>567</v>
      </c>
      <c r="G179" s="19" t="s">
        <v>346</v>
      </c>
      <c r="H179" s="17">
        <v>2000</v>
      </c>
      <c r="I179" s="49" t="s">
        <v>568</v>
      </c>
    </row>
    <row r="180" spans="1:9" ht="18">
      <c r="A180" s="11">
        <v>179</v>
      </c>
      <c r="B180" s="16" t="s">
        <v>569</v>
      </c>
      <c r="C180" s="18" t="s">
        <v>497</v>
      </c>
      <c r="D180" s="18" t="s">
        <v>562</v>
      </c>
      <c r="E180" s="18" t="s">
        <v>563</v>
      </c>
      <c r="F180" s="16" t="s">
        <v>570</v>
      </c>
      <c r="G180" s="19" t="s">
        <v>346</v>
      </c>
      <c r="H180" s="17">
        <v>200</v>
      </c>
      <c r="I180" s="49" t="s">
        <v>571</v>
      </c>
    </row>
    <row r="181" spans="1:9" ht="18">
      <c r="A181" s="11">
        <v>180</v>
      </c>
      <c r="B181" s="16" t="s">
        <v>572</v>
      </c>
      <c r="C181" s="18" t="s">
        <v>497</v>
      </c>
      <c r="D181" s="18" t="s">
        <v>562</v>
      </c>
      <c r="E181" s="18" t="s">
        <v>563</v>
      </c>
      <c r="F181" s="16" t="s">
        <v>573</v>
      </c>
      <c r="G181" s="19" t="s">
        <v>346</v>
      </c>
      <c r="H181" s="17">
        <v>80</v>
      </c>
      <c r="I181" s="49" t="s">
        <v>574</v>
      </c>
    </row>
    <row r="182" spans="1:9" ht="18">
      <c r="A182" s="11">
        <v>181</v>
      </c>
      <c r="B182" s="16" t="s">
        <v>575</v>
      </c>
      <c r="C182" s="18" t="s">
        <v>497</v>
      </c>
      <c r="D182" s="18" t="s">
        <v>562</v>
      </c>
      <c r="E182" s="18" t="s">
        <v>563</v>
      </c>
      <c r="F182" s="16" t="s">
        <v>576</v>
      </c>
      <c r="G182" s="19" t="s">
        <v>346</v>
      </c>
      <c r="H182" s="17">
        <v>300</v>
      </c>
      <c r="I182" s="49" t="s">
        <v>577</v>
      </c>
    </row>
    <row r="183" spans="1:9" s="1" customFormat="1" ht="18">
      <c r="A183" s="11">
        <v>182</v>
      </c>
      <c r="B183" s="16" t="s">
        <v>578</v>
      </c>
      <c r="C183" s="18" t="s">
        <v>579</v>
      </c>
      <c r="D183" s="18" t="s">
        <v>580</v>
      </c>
      <c r="E183" s="19" t="s">
        <v>581</v>
      </c>
      <c r="F183" s="16" t="s">
        <v>582</v>
      </c>
      <c r="G183" s="18" t="s">
        <v>346</v>
      </c>
      <c r="H183" s="17">
        <v>600</v>
      </c>
      <c r="I183" s="16"/>
    </row>
    <row r="184" spans="1:9" s="1" customFormat="1" ht="18">
      <c r="A184" s="11">
        <v>183</v>
      </c>
      <c r="B184" s="16" t="s">
        <v>583</v>
      </c>
      <c r="C184" s="18" t="s">
        <v>579</v>
      </c>
      <c r="D184" s="18" t="s">
        <v>580</v>
      </c>
      <c r="E184" s="19" t="s">
        <v>581</v>
      </c>
      <c r="F184" s="16" t="s">
        <v>584</v>
      </c>
      <c r="G184" s="19" t="s">
        <v>346</v>
      </c>
      <c r="H184" s="17">
        <v>1200</v>
      </c>
      <c r="I184" s="49"/>
    </row>
    <row r="185" spans="1:9" s="1" customFormat="1" ht="18">
      <c r="A185" s="11">
        <v>184</v>
      </c>
      <c r="B185" s="16" t="s">
        <v>585</v>
      </c>
      <c r="C185" s="18" t="s">
        <v>579</v>
      </c>
      <c r="D185" s="18" t="s">
        <v>580</v>
      </c>
      <c r="E185" s="19" t="s">
        <v>581</v>
      </c>
      <c r="F185" s="16" t="s">
        <v>586</v>
      </c>
      <c r="G185" s="19" t="s">
        <v>346</v>
      </c>
      <c r="H185" s="17">
        <v>1500</v>
      </c>
      <c r="I185" s="16"/>
    </row>
    <row r="186" spans="1:9" s="1" customFormat="1" ht="18">
      <c r="A186" s="11">
        <v>185</v>
      </c>
      <c r="B186" s="16" t="s">
        <v>587</v>
      </c>
      <c r="C186" s="18" t="s">
        <v>579</v>
      </c>
      <c r="D186" s="18" t="s">
        <v>580</v>
      </c>
      <c r="E186" s="19" t="s">
        <v>581</v>
      </c>
      <c r="F186" s="16" t="s">
        <v>588</v>
      </c>
      <c r="G186" s="19" t="s">
        <v>346</v>
      </c>
      <c r="H186" s="17">
        <v>1800</v>
      </c>
      <c r="I186" s="16"/>
    </row>
    <row r="187" spans="1:9" ht="18">
      <c r="A187" s="11">
        <v>186</v>
      </c>
      <c r="B187" s="16" t="s">
        <v>589</v>
      </c>
      <c r="C187" s="18" t="s">
        <v>579</v>
      </c>
      <c r="D187" s="18" t="s">
        <v>580</v>
      </c>
      <c r="E187" s="18" t="s">
        <v>590</v>
      </c>
      <c r="F187" s="18" t="s">
        <v>591</v>
      </c>
      <c r="G187" s="18" t="s">
        <v>86</v>
      </c>
      <c r="H187" s="17">
        <v>500</v>
      </c>
      <c r="I187" s="49" t="s">
        <v>592</v>
      </c>
    </row>
    <row r="188" spans="1:9" ht="18">
      <c r="A188" s="11">
        <v>187</v>
      </c>
      <c r="B188" s="16" t="s">
        <v>593</v>
      </c>
      <c r="C188" s="18" t="s">
        <v>579</v>
      </c>
      <c r="D188" s="18" t="s">
        <v>580</v>
      </c>
      <c r="E188" s="18" t="s">
        <v>590</v>
      </c>
      <c r="F188" s="18" t="s">
        <v>591</v>
      </c>
      <c r="G188" s="18" t="s">
        <v>86</v>
      </c>
      <c r="H188" s="17">
        <v>400</v>
      </c>
      <c r="I188" s="49" t="s">
        <v>594</v>
      </c>
    </row>
    <row r="189" spans="1:9" ht="18">
      <c r="A189" s="11">
        <v>188</v>
      </c>
      <c r="B189" s="16" t="s">
        <v>595</v>
      </c>
      <c r="C189" s="18" t="s">
        <v>579</v>
      </c>
      <c r="D189" s="18" t="s">
        <v>580</v>
      </c>
      <c r="E189" s="18" t="s">
        <v>590</v>
      </c>
      <c r="F189" s="18" t="s">
        <v>591</v>
      </c>
      <c r="G189" s="18" t="s">
        <v>86</v>
      </c>
      <c r="H189" s="17">
        <v>300</v>
      </c>
      <c r="I189" s="49" t="s">
        <v>596</v>
      </c>
    </row>
    <row r="190" spans="1:9" ht="18">
      <c r="A190" s="11">
        <v>189</v>
      </c>
      <c r="B190" s="16" t="s">
        <v>597</v>
      </c>
      <c r="C190" s="18" t="s">
        <v>579</v>
      </c>
      <c r="D190" s="18" t="s">
        <v>580</v>
      </c>
      <c r="E190" s="18" t="s">
        <v>590</v>
      </c>
      <c r="F190" s="18" t="s">
        <v>598</v>
      </c>
      <c r="G190" s="18" t="s">
        <v>86</v>
      </c>
      <c r="H190" s="17">
        <v>300</v>
      </c>
      <c r="I190" s="49" t="s">
        <v>599</v>
      </c>
    </row>
    <row r="191" spans="1:9" ht="18">
      <c r="A191" s="11">
        <v>190</v>
      </c>
      <c r="B191" s="16" t="s">
        <v>600</v>
      </c>
      <c r="C191" s="18" t="s">
        <v>579</v>
      </c>
      <c r="D191" s="18" t="s">
        <v>580</v>
      </c>
      <c r="E191" s="18" t="s">
        <v>590</v>
      </c>
      <c r="F191" s="18" t="s">
        <v>598</v>
      </c>
      <c r="G191" s="18" t="s">
        <v>86</v>
      </c>
      <c r="H191" s="17">
        <v>200</v>
      </c>
      <c r="I191" s="49" t="s">
        <v>601</v>
      </c>
    </row>
    <row r="192" spans="1:9" ht="18">
      <c r="A192" s="11">
        <v>191</v>
      </c>
      <c r="B192" s="16" t="s">
        <v>602</v>
      </c>
      <c r="C192" s="20" t="s">
        <v>375</v>
      </c>
      <c r="D192" s="18" t="s">
        <v>603</v>
      </c>
      <c r="E192" s="18" t="s">
        <v>604</v>
      </c>
      <c r="F192" s="19" t="s">
        <v>605</v>
      </c>
      <c r="G192" s="18" t="s">
        <v>346</v>
      </c>
      <c r="H192" s="17">
        <v>400</v>
      </c>
      <c r="I192" s="19" t="s">
        <v>606</v>
      </c>
    </row>
    <row r="193" spans="1:9" ht="18">
      <c r="A193" s="11">
        <v>192</v>
      </c>
      <c r="B193" s="16" t="s">
        <v>607</v>
      </c>
      <c r="C193" s="18" t="s">
        <v>579</v>
      </c>
      <c r="D193" s="18" t="s">
        <v>603</v>
      </c>
      <c r="E193" s="18" t="s">
        <v>604</v>
      </c>
      <c r="F193" s="18" t="s">
        <v>608</v>
      </c>
      <c r="G193" s="18" t="s">
        <v>346</v>
      </c>
      <c r="H193" s="17">
        <v>1000</v>
      </c>
      <c r="I193" s="18">
        <v>630</v>
      </c>
    </row>
    <row r="194" spans="1:9" ht="18">
      <c r="A194" s="11">
        <v>193</v>
      </c>
      <c r="B194" s="16" t="s">
        <v>609</v>
      </c>
      <c r="C194" s="18" t="s">
        <v>579</v>
      </c>
      <c r="D194" s="18" t="s">
        <v>603</v>
      </c>
      <c r="E194" s="18" t="s">
        <v>604</v>
      </c>
      <c r="F194" s="18" t="s">
        <v>608</v>
      </c>
      <c r="G194" s="18" t="s">
        <v>346</v>
      </c>
      <c r="H194" s="17">
        <v>2500</v>
      </c>
      <c r="I194" s="49" t="s">
        <v>610</v>
      </c>
    </row>
    <row r="195" spans="1:9" ht="18">
      <c r="A195" s="11">
        <v>194</v>
      </c>
      <c r="B195" s="16" t="s">
        <v>611</v>
      </c>
      <c r="C195" s="18" t="s">
        <v>579</v>
      </c>
      <c r="D195" s="18" t="s">
        <v>603</v>
      </c>
      <c r="E195" s="18" t="s">
        <v>604</v>
      </c>
      <c r="F195" s="18" t="s">
        <v>608</v>
      </c>
      <c r="G195" s="19" t="s">
        <v>346</v>
      </c>
      <c r="H195" s="17">
        <v>800</v>
      </c>
      <c r="I195" s="19" t="s">
        <v>612</v>
      </c>
    </row>
    <row r="196" spans="1:9" ht="18">
      <c r="A196" s="11">
        <v>195</v>
      </c>
      <c r="B196" s="16" t="s">
        <v>613</v>
      </c>
      <c r="C196" s="18" t="s">
        <v>579</v>
      </c>
      <c r="D196" s="18" t="s">
        <v>603</v>
      </c>
      <c r="E196" s="18" t="s">
        <v>604</v>
      </c>
      <c r="F196" s="18" t="s">
        <v>608</v>
      </c>
      <c r="G196" s="19" t="s">
        <v>614</v>
      </c>
      <c r="H196" s="17">
        <v>3000</v>
      </c>
      <c r="I196" s="19" t="s">
        <v>615</v>
      </c>
    </row>
    <row r="197" spans="1:9" ht="18">
      <c r="A197" s="11">
        <v>196</v>
      </c>
      <c r="B197" s="16" t="s">
        <v>616</v>
      </c>
      <c r="C197" s="18" t="s">
        <v>579</v>
      </c>
      <c r="D197" s="18" t="s">
        <v>603</v>
      </c>
      <c r="E197" s="18" t="s">
        <v>604</v>
      </c>
      <c r="F197" s="18" t="s">
        <v>617</v>
      </c>
      <c r="G197" s="18" t="s">
        <v>346</v>
      </c>
      <c r="H197" s="17">
        <v>1170</v>
      </c>
      <c r="I197" s="49" t="s">
        <v>618</v>
      </c>
    </row>
    <row r="198" spans="1:9" ht="18">
      <c r="A198" s="11">
        <v>197</v>
      </c>
      <c r="B198" s="16" t="s">
        <v>619</v>
      </c>
      <c r="C198" s="18" t="s">
        <v>579</v>
      </c>
      <c r="D198" s="18" t="s">
        <v>603</v>
      </c>
      <c r="E198" s="18" t="s">
        <v>604</v>
      </c>
      <c r="F198" s="18" t="s">
        <v>620</v>
      </c>
      <c r="G198" s="18" t="s">
        <v>346</v>
      </c>
      <c r="H198" s="17">
        <v>3500</v>
      </c>
      <c r="I198" s="49" t="s">
        <v>621</v>
      </c>
    </row>
    <row r="199" spans="1:9" ht="18">
      <c r="A199" s="11">
        <v>198</v>
      </c>
      <c r="B199" s="16" t="s">
        <v>622</v>
      </c>
      <c r="C199" s="18" t="s">
        <v>579</v>
      </c>
      <c r="D199" s="18" t="s">
        <v>603</v>
      </c>
      <c r="E199" s="18" t="s">
        <v>604</v>
      </c>
      <c r="F199" s="18" t="s">
        <v>623</v>
      </c>
      <c r="G199" s="18" t="s">
        <v>346</v>
      </c>
      <c r="H199" s="17">
        <v>3500</v>
      </c>
      <c r="I199" s="49" t="s">
        <v>624</v>
      </c>
    </row>
    <row r="200" spans="1:9" ht="18">
      <c r="A200" s="11">
        <v>199</v>
      </c>
      <c r="B200" s="16" t="s">
        <v>625</v>
      </c>
      <c r="C200" s="18" t="s">
        <v>579</v>
      </c>
      <c r="D200" s="18" t="s">
        <v>603</v>
      </c>
      <c r="E200" s="18" t="s">
        <v>604</v>
      </c>
      <c r="F200" s="18" t="s">
        <v>626</v>
      </c>
      <c r="G200" s="18" t="s">
        <v>63</v>
      </c>
      <c r="H200" s="17">
        <v>2700</v>
      </c>
      <c r="I200" s="49" t="s">
        <v>627</v>
      </c>
    </row>
    <row r="201" spans="1:9" ht="18">
      <c r="A201" s="11">
        <v>200</v>
      </c>
      <c r="B201" s="16" t="s">
        <v>628</v>
      </c>
      <c r="C201" s="18" t="s">
        <v>579</v>
      </c>
      <c r="D201" s="18" t="s">
        <v>603</v>
      </c>
      <c r="E201" s="18" t="s">
        <v>604</v>
      </c>
      <c r="F201" s="18" t="s">
        <v>629</v>
      </c>
      <c r="G201" s="18" t="s">
        <v>346</v>
      </c>
      <c r="H201" s="17">
        <v>800</v>
      </c>
      <c r="I201" s="49" t="s">
        <v>630</v>
      </c>
    </row>
    <row r="202" spans="1:9" ht="18">
      <c r="A202" s="11">
        <v>201</v>
      </c>
      <c r="B202" s="16" t="s">
        <v>631</v>
      </c>
      <c r="C202" s="18" t="s">
        <v>579</v>
      </c>
      <c r="D202" s="18" t="s">
        <v>603</v>
      </c>
      <c r="E202" s="18" t="s">
        <v>604</v>
      </c>
      <c r="F202" s="19" t="s">
        <v>632</v>
      </c>
      <c r="G202" s="18" t="s">
        <v>457</v>
      </c>
      <c r="H202" s="17">
        <v>3000</v>
      </c>
      <c r="I202" s="18" t="s">
        <v>633</v>
      </c>
    </row>
    <row r="203" spans="1:9" ht="18">
      <c r="A203" s="11">
        <v>202</v>
      </c>
      <c r="B203" s="16" t="s">
        <v>634</v>
      </c>
      <c r="C203" s="18" t="s">
        <v>579</v>
      </c>
      <c r="D203" s="18" t="s">
        <v>603</v>
      </c>
      <c r="E203" s="18" t="s">
        <v>604</v>
      </c>
      <c r="F203" s="19" t="s">
        <v>632</v>
      </c>
      <c r="G203" s="19" t="s">
        <v>346</v>
      </c>
      <c r="H203" s="17">
        <v>1000</v>
      </c>
      <c r="I203" s="19" t="s">
        <v>635</v>
      </c>
    </row>
    <row r="204" spans="1:9" ht="18">
      <c r="A204" s="11">
        <v>203</v>
      </c>
      <c r="B204" s="16" t="s">
        <v>636</v>
      </c>
      <c r="C204" s="18" t="s">
        <v>579</v>
      </c>
      <c r="D204" s="18" t="s">
        <v>603</v>
      </c>
      <c r="E204" s="18" t="s">
        <v>604</v>
      </c>
      <c r="F204" s="19" t="s">
        <v>637</v>
      </c>
      <c r="G204" s="19" t="s">
        <v>346</v>
      </c>
      <c r="H204" s="17">
        <v>1500</v>
      </c>
      <c r="I204" s="19" t="s">
        <v>638</v>
      </c>
    </row>
    <row r="205" spans="1:9" ht="18">
      <c r="A205" s="11">
        <v>204</v>
      </c>
      <c r="B205" s="16" t="s">
        <v>639</v>
      </c>
      <c r="C205" s="18" t="s">
        <v>579</v>
      </c>
      <c r="D205" s="18" t="s">
        <v>603</v>
      </c>
      <c r="E205" s="18" t="s">
        <v>604</v>
      </c>
      <c r="F205" s="19" t="s">
        <v>637</v>
      </c>
      <c r="G205" s="19" t="s">
        <v>346</v>
      </c>
      <c r="H205" s="17">
        <v>3000</v>
      </c>
      <c r="I205" s="19" t="s">
        <v>640</v>
      </c>
    </row>
    <row r="206" spans="1:9" ht="18">
      <c r="A206" s="11">
        <v>205</v>
      </c>
      <c r="B206" s="16" t="s">
        <v>641</v>
      </c>
      <c r="C206" s="18" t="s">
        <v>579</v>
      </c>
      <c r="D206" s="18" t="s">
        <v>603</v>
      </c>
      <c r="E206" s="18" t="s">
        <v>604</v>
      </c>
      <c r="F206" s="19" t="s">
        <v>637</v>
      </c>
      <c r="G206" s="19" t="s">
        <v>346</v>
      </c>
      <c r="H206" s="17">
        <v>3000</v>
      </c>
      <c r="I206" s="19" t="s">
        <v>642</v>
      </c>
    </row>
    <row r="207" spans="1:9" ht="18">
      <c r="A207" s="11">
        <v>206</v>
      </c>
      <c r="B207" s="16" t="s">
        <v>643</v>
      </c>
      <c r="C207" s="18" t="s">
        <v>579</v>
      </c>
      <c r="D207" s="18" t="s">
        <v>603</v>
      </c>
      <c r="E207" s="18" t="s">
        <v>604</v>
      </c>
      <c r="F207" s="19" t="s">
        <v>637</v>
      </c>
      <c r="G207" s="19" t="s">
        <v>346</v>
      </c>
      <c r="H207" s="17">
        <v>2000</v>
      </c>
      <c r="I207" s="19" t="s">
        <v>644</v>
      </c>
    </row>
    <row r="208" spans="1:9" ht="18">
      <c r="A208" s="11">
        <v>207</v>
      </c>
      <c r="B208" s="16" t="s">
        <v>645</v>
      </c>
      <c r="C208" s="18" t="s">
        <v>579</v>
      </c>
      <c r="D208" s="18" t="s">
        <v>603</v>
      </c>
      <c r="E208" s="18" t="s">
        <v>604</v>
      </c>
      <c r="F208" s="19" t="s">
        <v>637</v>
      </c>
      <c r="G208" s="19" t="s">
        <v>346</v>
      </c>
      <c r="H208" s="17">
        <v>2000</v>
      </c>
      <c r="I208" s="19" t="s">
        <v>646</v>
      </c>
    </row>
    <row r="209" spans="1:9" ht="18">
      <c r="A209" s="11">
        <v>208</v>
      </c>
      <c r="B209" s="16" t="s">
        <v>647</v>
      </c>
      <c r="C209" s="18" t="s">
        <v>579</v>
      </c>
      <c r="D209" s="18" t="s">
        <v>603</v>
      </c>
      <c r="E209" s="18" t="s">
        <v>604</v>
      </c>
      <c r="F209" s="18" t="s">
        <v>648</v>
      </c>
      <c r="G209" s="18" t="s">
        <v>346</v>
      </c>
      <c r="H209" s="17">
        <v>320</v>
      </c>
      <c r="I209" s="49" t="s">
        <v>648</v>
      </c>
    </row>
    <row r="210" spans="1:9" ht="18">
      <c r="A210" s="11">
        <v>209</v>
      </c>
      <c r="B210" s="16" t="s">
        <v>649</v>
      </c>
      <c r="C210" s="18" t="s">
        <v>579</v>
      </c>
      <c r="D210" s="18" t="s">
        <v>603</v>
      </c>
      <c r="E210" s="18" t="s">
        <v>604</v>
      </c>
      <c r="F210" s="18" t="s">
        <v>650</v>
      </c>
      <c r="G210" s="18" t="s">
        <v>346</v>
      </c>
      <c r="H210" s="17">
        <v>350</v>
      </c>
      <c r="I210" s="49" t="s">
        <v>651</v>
      </c>
    </row>
    <row r="211" spans="1:9" ht="18">
      <c r="A211" s="11">
        <v>210</v>
      </c>
      <c r="B211" s="16" t="s">
        <v>652</v>
      </c>
      <c r="C211" s="18" t="s">
        <v>579</v>
      </c>
      <c r="D211" s="18" t="s">
        <v>603</v>
      </c>
      <c r="E211" s="18" t="s">
        <v>604</v>
      </c>
      <c r="F211" s="18" t="s">
        <v>653</v>
      </c>
      <c r="G211" s="18" t="s">
        <v>654</v>
      </c>
      <c r="H211" s="17">
        <v>750</v>
      </c>
      <c r="I211" s="49" t="s">
        <v>653</v>
      </c>
    </row>
    <row r="212" spans="1:9" ht="18">
      <c r="A212" s="11">
        <v>211</v>
      </c>
      <c r="B212" s="16" t="s">
        <v>655</v>
      </c>
      <c r="C212" s="18" t="s">
        <v>579</v>
      </c>
      <c r="D212" s="18" t="s">
        <v>656</v>
      </c>
      <c r="E212" s="18" t="s">
        <v>657</v>
      </c>
      <c r="F212" s="18" t="s">
        <v>658</v>
      </c>
      <c r="G212" s="18" t="s">
        <v>346</v>
      </c>
      <c r="H212" s="17">
        <v>250</v>
      </c>
      <c r="I212" s="49" t="s">
        <v>659</v>
      </c>
    </row>
    <row r="213" spans="1:9" ht="18">
      <c r="A213" s="11">
        <v>212</v>
      </c>
      <c r="B213" s="16" t="s">
        <v>660</v>
      </c>
      <c r="C213" s="18" t="s">
        <v>579</v>
      </c>
      <c r="D213" s="18" t="s">
        <v>656</v>
      </c>
      <c r="E213" s="18" t="s">
        <v>657</v>
      </c>
      <c r="F213" s="18" t="s">
        <v>658</v>
      </c>
      <c r="G213" s="18" t="s">
        <v>346</v>
      </c>
      <c r="H213" s="17">
        <v>200</v>
      </c>
      <c r="I213" s="49" t="s">
        <v>661</v>
      </c>
    </row>
    <row r="214" spans="1:9" ht="18">
      <c r="A214" s="11">
        <v>213</v>
      </c>
      <c r="B214" s="16" t="s">
        <v>662</v>
      </c>
      <c r="C214" s="18" t="s">
        <v>579</v>
      </c>
      <c r="D214" s="18" t="s">
        <v>656</v>
      </c>
      <c r="E214" s="18" t="s">
        <v>657</v>
      </c>
      <c r="F214" s="18" t="s">
        <v>658</v>
      </c>
      <c r="G214" s="18" t="s">
        <v>346</v>
      </c>
      <c r="H214" s="17">
        <v>200</v>
      </c>
      <c r="I214" s="49" t="s">
        <v>663</v>
      </c>
    </row>
    <row r="215" spans="1:9" ht="18">
      <c r="A215" s="11">
        <v>214</v>
      </c>
      <c r="B215" s="16" t="s">
        <v>664</v>
      </c>
      <c r="C215" s="18" t="s">
        <v>579</v>
      </c>
      <c r="D215" s="15" t="s">
        <v>665</v>
      </c>
      <c r="E215" s="15" t="s">
        <v>665</v>
      </c>
      <c r="F215" s="15" t="s">
        <v>665</v>
      </c>
      <c r="G215" s="18" t="s">
        <v>346</v>
      </c>
      <c r="H215" s="17">
        <v>200</v>
      </c>
      <c r="I215" s="49" t="s">
        <v>666</v>
      </c>
    </row>
    <row r="216" spans="1:9" ht="18">
      <c r="A216" s="11">
        <v>215</v>
      </c>
      <c r="B216" s="16" t="s">
        <v>667</v>
      </c>
      <c r="C216" s="18" t="s">
        <v>579</v>
      </c>
      <c r="D216" s="15" t="s">
        <v>665</v>
      </c>
      <c r="E216" s="15" t="s">
        <v>665</v>
      </c>
      <c r="F216" s="18" t="s">
        <v>668</v>
      </c>
      <c r="G216" s="18" t="s">
        <v>63</v>
      </c>
      <c r="H216" s="17">
        <v>150</v>
      </c>
      <c r="I216" s="18" t="s">
        <v>669</v>
      </c>
    </row>
    <row r="217" spans="1:9" ht="18">
      <c r="A217" s="11">
        <v>216</v>
      </c>
      <c r="B217" s="16" t="s">
        <v>670</v>
      </c>
      <c r="C217" s="18" t="s">
        <v>579</v>
      </c>
      <c r="D217" s="15" t="s">
        <v>665</v>
      </c>
      <c r="E217" s="15" t="s">
        <v>665</v>
      </c>
      <c r="F217" s="18" t="s">
        <v>671</v>
      </c>
      <c r="G217" s="18" t="s">
        <v>346</v>
      </c>
      <c r="H217" s="17">
        <v>150</v>
      </c>
      <c r="I217" s="49" t="s">
        <v>672</v>
      </c>
    </row>
    <row r="218" spans="1:9" ht="18">
      <c r="A218" s="11">
        <v>217</v>
      </c>
      <c r="B218" s="16" t="s">
        <v>673</v>
      </c>
      <c r="C218" s="15" t="s">
        <v>579</v>
      </c>
      <c r="D218" s="15" t="s">
        <v>665</v>
      </c>
      <c r="E218" s="15" t="s">
        <v>665</v>
      </c>
      <c r="F218" s="19" t="s">
        <v>674</v>
      </c>
      <c r="G218" s="18" t="s">
        <v>346</v>
      </c>
      <c r="H218" s="17">
        <v>500</v>
      </c>
      <c r="I218" s="15" t="s">
        <v>675</v>
      </c>
    </row>
    <row r="219" spans="1:9" ht="18">
      <c r="A219" s="11">
        <v>218</v>
      </c>
      <c r="B219" s="16" t="s">
        <v>676</v>
      </c>
      <c r="C219" s="18" t="s">
        <v>579</v>
      </c>
      <c r="D219" s="15" t="s">
        <v>665</v>
      </c>
      <c r="E219" s="15" t="s">
        <v>665</v>
      </c>
      <c r="F219" s="18" t="s">
        <v>677</v>
      </c>
      <c r="G219" s="18" t="s">
        <v>346</v>
      </c>
      <c r="H219" s="17">
        <v>500</v>
      </c>
      <c r="I219" s="18" t="s">
        <v>678</v>
      </c>
    </row>
    <row r="220" spans="1:9" ht="18">
      <c r="A220" s="11">
        <v>219</v>
      </c>
      <c r="B220" s="16" t="s">
        <v>679</v>
      </c>
      <c r="C220" s="18" t="s">
        <v>579</v>
      </c>
      <c r="D220" s="15" t="s">
        <v>665</v>
      </c>
      <c r="E220" s="15" t="s">
        <v>665</v>
      </c>
      <c r="F220" s="18" t="s">
        <v>680</v>
      </c>
      <c r="G220" s="18" t="s">
        <v>457</v>
      </c>
      <c r="H220" s="17">
        <v>100</v>
      </c>
      <c r="I220" s="18" t="s">
        <v>681</v>
      </c>
    </row>
    <row r="221" spans="1:9" ht="18">
      <c r="A221" s="11">
        <v>220</v>
      </c>
      <c r="B221" s="16" t="s">
        <v>682</v>
      </c>
      <c r="C221" s="18" t="s">
        <v>579</v>
      </c>
      <c r="D221" s="15" t="s">
        <v>665</v>
      </c>
      <c r="E221" s="15" t="s">
        <v>665</v>
      </c>
      <c r="F221" s="18" t="s">
        <v>581</v>
      </c>
      <c r="G221" s="18" t="s">
        <v>346</v>
      </c>
      <c r="H221" s="17">
        <v>200</v>
      </c>
      <c r="I221" s="18" t="s">
        <v>581</v>
      </c>
    </row>
    <row r="222" spans="1:9" ht="18">
      <c r="A222" s="11">
        <v>221</v>
      </c>
      <c r="B222" s="16" t="s">
        <v>683</v>
      </c>
      <c r="C222" s="15" t="s">
        <v>579</v>
      </c>
      <c r="D222" s="15" t="s">
        <v>665</v>
      </c>
      <c r="E222" s="15" t="s">
        <v>665</v>
      </c>
      <c r="F222" s="46" t="s">
        <v>684</v>
      </c>
      <c r="G222" s="19" t="s">
        <v>63</v>
      </c>
      <c r="H222" s="17">
        <v>150</v>
      </c>
      <c r="I222" s="46" t="s">
        <v>684</v>
      </c>
    </row>
    <row r="223" spans="1:9" ht="18">
      <c r="A223" s="11">
        <v>222</v>
      </c>
      <c r="B223" s="16" t="s">
        <v>685</v>
      </c>
      <c r="C223" s="15" t="s">
        <v>579</v>
      </c>
      <c r="D223" s="15" t="s">
        <v>665</v>
      </c>
      <c r="E223" s="15" t="s">
        <v>665</v>
      </c>
      <c r="F223" s="19" t="s">
        <v>686</v>
      </c>
      <c r="G223" s="15" t="s">
        <v>204</v>
      </c>
      <c r="H223" s="17">
        <v>150</v>
      </c>
      <c r="I223" s="50" t="s">
        <v>687</v>
      </c>
    </row>
    <row r="224" spans="1:9" ht="18">
      <c r="A224" s="11">
        <v>223</v>
      </c>
      <c r="B224" s="16" t="s">
        <v>688</v>
      </c>
      <c r="C224" s="15" t="s">
        <v>579</v>
      </c>
      <c r="D224" s="15" t="s">
        <v>665</v>
      </c>
      <c r="E224" s="15" t="s">
        <v>665</v>
      </c>
      <c r="F224" s="18" t="s">
        <v>689</v>
      </c>
      <c r="G224" s="19" t="s">
        <v>63</v>
      </c>
      <c r="H224" s="17">
        <v>200</v>
      </c>
      <c r="I224" s="18" t="s">
        <v>689</v>
      </c>
    </row>
    <row r="225" spans="1:9" ht="18">
      <c r="A225" s="11">
        <v>224</v>
      </c>
      <c r="B225" s="16" t="s">
        <v>690</v>
      </c>
      <c r="C225" s="15" t="s">
        <v>579</v>
      </c>
      <c r="D225" s="15" t="s">
        <v>665</v>
      </c>
      <c r="E225" s="15" t="s">
        <v>665</v>
      </c>
      <c r="F225" s="46" t="s">
        <v>691</v>
      </c>
      <c r="G225" s="19" t="s">
        <v>63</v>
      </c>
      <c r="H225" s="17">
        <v>200</v>
      </c>
      <c r="I225" s="46" t="s">
        <v>691</v>
      </c>
    </row>
    <row r="226" spans="1:9" ht="18">
      <c r="A226" s="11">
        <v>225</v>
      </c>
      <c r="B226" s="16" t="s">
        <v>692</v>
      </c>
      <c r="C226" s="15" t="s">
        <v>579</v>
      </c>
      <c r="D226" s="19" t="s">
        <v>693</v>
      </c>
      <c r="E226" s="19" t="s">
        <v>694</v>
      </c>
      <c r="F226" s="19" t="s">
        <v>695</v>
      </c>
      <c r="G226" s="19" t="s">
        <v>346</v>
      </c>
      <c r="H226" s="17">
        <v>1500</v>
      </c>
      <c r="I226" s="19" t="s">
        <v>696</v>
      </c>
    </row>
    <row r="227" spans="1:9" ht="18">
      <c r="A227" s="11">
        <v>226</v>
      </c>
      <c r="B227" s="16" t="s">
        <v>697</v>
      </c>
      <c r="C227" s="15" t="s">
        <v>579</v>
      </c>
      <c r="D227" s="19" t="s">
        <v>693</v>
      </c>
      <c r="E227" s="19" t="s">
        <v>694</v>
      </c>
      <c r="F227" s="19" t="s">
        <v>698</v>
      </c>
      <c r="G227" s="19" t="s">
        <v>346</v>
      </c>
      <c r="H227" s="17">
        <v>1500</v>
      </c>
      <c r="I227" s="19" t="s">
        <v>699</v>
      </c>
    </row>
    <row r="228" spans="1:9" ht="18">
      <c r="A228" s="11">
        <v>227</v>
      </c>
      <c r="B228" s="16" t="s">
        <v>700</v>
      </c>
      <c r="C228" s="15" t="s">
        <v>579</v>
      </c>
      <c r="D228" s="19" t="s">
        <v>693</v>
      </c>
      <c r="E228" s="19" t="s">
        <v>694</v>
      </c>
      <c r="F228" s="19" t="s">
        <v>698</v>
      </c>
      <c r="G228" s="19" t="s">
        <v>346</v>
      </c>
      <c r="H228" s="17">
        <v>1500</v>
      </c>
      <c r="I228" s="19" t="s">
        <v>701</v>
      </c>
    </row>
    <row r="229" spans="1:9" ht="18">
      <c r="A229" s="11">
        <v>228</v>
      </c>
      <c r="B229" s="16" t="s">
        <v>702</v>
      </c>
      <c r="C229" s="15" t="s">
        <v>579</v>
      </c>
      <c r="D229" s="19" t="s">
        <v>693</v>
      </c>
      <c r="E229" s="19" t="s">
        <v>694</v>
      </c>
      <c r="F229" s="19" t="s">
        <v>703</v>
      </c>
      <c r="G229" s="19" t="s">
        <v>346</v>
      </c>
      <c r="H229" s="17">
        <v>1000</v>
      </c>
      <c r="I229" s="19" t="s">
        <v>704</v>
      </c>
    </row>
    <row r="230" spans="1:9" ht="18">
      <c r="A230" s="11">
        <v>229</v>
      </c>
      <c r="B230" s="16" t="s">
        <v>705</v>
      </c>
      <c r="C230" s="15" t="s">
        <v>579</v>
      </c>
      <c r="D230" s="19" t="s">
        <v>693</v>
      </c>
      <c r="E230" s="19" t="s">
        <v>694</v>
      </c>
      <c r="F230" s="19" t="s">
        <v>703</v>
      </c>
      <c r="G230" s="19" t="s">
        <v>346</v>
      </c>
      <c r="H230" s="17">
        <v>1000</v>
      </c>
      <c r="I230" s="19" t="s">
        <v>706</v>
      </c>
    </row>
    <row r="231" spans="1:9" ht="18">
      <c r="A231" s="11">
        <v>230</v>
      </c>
      <c r="B231" s="16" t="s">
        <v>707</v>
      </c>
      <c r="C231" s="15" t="s">
        <v>579</v>
      </c>
      <c r="D231" s="19" t="s">
        <v>693</v>
      </c>
      <c r="E231" s="19" t="s">
        <v>694</v>
      </c>
      <c r="F231" s="19" t="s">
        <v>708</v>
      </c>
      <c r="G231" s="19" t="s">
        <v>346</v>
      </c>
      <c r="H231" s="17">
        <v>1000</v>
      </c>
      <c r="I231" s="19" t="s">
        <v>709</v>
      </c>
    </row>
    <row r="232" spans="1:9" ht="18">
      <c r="A232" s="11">
        <v>231</v>
      </c>
      <c r="B232" s="16" t="s">
        <v>710</v>
      </c>
      <c r="C232" s="15" t="s">
        <v>579</v>
      </c>
      <c r="D232" s="19" t="s">
        <v>693</v>
      </c>
      <c r="E232" s="19" t="s">
        <v>694</v>
      </c>
      <c r="F232" s="19" t="s">
        <v>711</v>
      </c>
      <c r="G232" s="19" t="s">
        <v>346</v>
      </c>
      <c r="H232" s="17">
        <v>1200</v>
      </c>
      <c r="I232" s="19" t="s">
        <v>712</v>
      </c>
    </row>
    <row r="233" spans="1:9" ht="18">
      <c r="A233" s="11">
        <v>232</v>
      </c>
      <c r="B233" s="16" t="s">
        <v>713</v>
      </c>
      <c r="C233" s="15" t="s">
        <v>579</v>
      </c>
      <c r="D233" s="19" t="s">
        <v>693</v>
      </c>
      <c r="E233" s="19" t="s">
        <v>694</v>
      </c>
      <c r="F233" s="19" t="s">
        <v>714</v>
      </c>
      <c r="G233" s="19" t="s">
        <v>346</v>
      </c>
      <c r="H233" s="17">
        <v>1500</v>
      </c>
      <c r="I233" s="19" t="s">
        <v>715</v>
      </c>
    </row>
    <row r="234" spans="1:9" ht="18">
      <c r="A234" s="11">
        <v>233</v>
      </c>
      <c r="B234" s="16" t="s">
        <v>716</v>
      </c>
      <c r="C234" s="15" t="s">
        <v>579</v>
      </c>
      <c r="D234" s="19" t="s">
        <v>693</v>
      </c>
      <c r="E234" s="19" t="s">
        <v>694</v>
      </c>
      <c r="F234" s="19" t="s">
        <v>717</v>
      </c>
      <c r="G234" s="19" t="s">
        <v>346</v>
      </c>
      <c r="H234" s="17">
        <v>3000</v>
      </c>
      <c r="I234" s="19" t="s">
        <v>718</v>
      </c>
    </row>
    <row r="235" spans="1:9" ht="18">
      <c r="A235" s="11">
        <v>234</v>
      </c>
      <c r="B235" s="16" t="s">
        <v>719</v>
      </c>
      <c r="C235" s="15" t="s">
        <v>579</v>
      </c>
      <c r="D235" s="19" t="s">
        <v>693</v>
      </c>
      <c r="E235" s="19" t="s">
        <v>694</v>
      </c>
      <c r="F235" s="19" t="s">
        <v>720</v>
      </c>
      <c r="G235" s="19" t="s">
        <v>346</v>
      </c>
      <c r="H235" s="17">
        <v>6000</v>
      </c>
      <c r="I235" s="19" t="s">
        <v>721</v>
      </c>
    </row>
    <row r="236" spans="1:9" ht="18">
      <c r="A236" s="11">
        <v>235</v>
      </c>
      <c r="B236" s="16" t="s">
        <v>722</v>
      </c>
      <c r="C236" s="15" t="s">
        <v>579</v>
      </c>
      <c r="D236" s="19" t="s">
        <v>693</v>
      </c>
      <c r="E236" s="19" t="s">
        <v>723</v>
      </c>
      <c r="F236" s="19" t="s">
        <v>724</v>
      </c>
      <c r="G236" s="19" t="s">
        <v>63</v>
      </c>
      <c r="H236" s="17">
        <v>200</v>
      </c>
      <c r="I236" s="19" t="s">
        <v>66</v>
      </c>
    </row>
    <row r="237" spans="1:9" ht="18">
      <c r="A237" s="11">
        <v>236</v>
      </c>
      <c r="B237" s="16" t="s">
        <v>725</v>
      </c>
      <c r="C237" s="15" t="s">
        <v>579</v>
      </c>
      <c r="D237" s="19" t="s">
        <v>693</v>
      </c>
      <c r="E237" s="19" t="s">
        <v>723</v>
      </c>
      <c r="F237" s="19" t="s">
        <v>726</v>
      </c>
      <c r="G237" s="19" t="s">
        <v>63</v>
      </c>
      <c r="H237" s="17">
        <v>200</v>
      </c>
      <c r="I237" s="19" t="s">
        <v>66</v>
      </c>
    </row>
    <row r="238" spans="1:9" ht="18">
      <c r="A238" s="11">
        <v>237</v>
      </c>
      <c r="B238" s="16" t="s">
        <v>727</v>
      </c>
      <c r="C238" s="15" t="s">
        <v>579</v>
      </c>
      <c r="D238" s="19" t="s">
        <v>693</v>
      </c>
      <c r="E238" s="19" t="s">
        <v>723</v>
      </c>
      <c r="F238" s="19" t="s">
        <v>728</v>
      </c>
      <c r="G238" s="19" t="s">
        <v>63</v>
      </c>
      <c r="H238" s="17">
        <v>300</v>
      </c>
      <c r="I238" s="19" t="s">
        <v>66</v>
      </c>
    </row>
    <row r="239" spans="1:9" ht="18">
      <c r="A239" s="11">
        <v>238</v>
      </c>
      <c r="B239" s="16" t="s">
        <v>729</v>
      </c>
      <c r="C239" s="15" t="s">
        <v>579</v>
      </c>
      <c r="D239" s="19" t="s">
        <v>693</v>
      </c>
      <c r="E239" s="19" t="s">
        <v>723</v>
      </c>
      <c r="F239" s="19" t="s">
        <v>730</v>
      </c>
      <c r="G239" s="19" t="s">
        <v>63</v>
      </c>
      <c r="H239" s="17">
        <v>300</v>
      </c>
      <c r="I239" s="19" t="s">
        <v>66</v>
      </c>
    </row>
    <row r="240" spans="1:9" ht="18">
      <c r="A240" s="11">
        <v>239</v>
      </c>
      <c r="B240" s="16" t="s">
        <v>731</v>
      </c>
      <c r="C240" s="15" t="s">
        <v>579</v>
      </c>
      <c r="D240" s="19" t="s">
        <v>693</v>
      </c>
      <c r="E240" s="19" t="s">
        <v>723</v>
      </c>
      <c r="F240" s="19" t="s">
        <v>732</v>
      </c>
      <c r="G240" s="19" t="s">
        <v>63</v>
      </c>
      <c r="H240" s="17">
        <v>300</v>
      </c>
      <c r="I240" s="19" t="s">
        <v>66</v>
      </c>
    </row>
    <row r="241" spans="1:9" ht="18">
      <c r="A241" s="11">
        <v>240</v>
      </c>
      <c r="B241" s="16" t="s">
        <v>733</v>
      </c>
      <c r="C241" s="15" t="s">
        <v>734</v>
      </c>
      <c r="D241" s="19" t="s">
        <v>735</v>
      </c>
      <c r="E241" s="19" t="s">
        <v>735</v>
      </c>
      <c r="F241" s="19" t="s">
        <v>736</v>
      </c>
      <c r="G241" s="15" t="s">
        <v>204</v>
      </c>
      <c r="H241" s="14">
        <v>600</v>
      </c>
      <c r="I241" s="19" t="s">
        <v>737</v>
      </c>
    </row>
    <row r="242" spans="1:9" s="3" customFormat="1" ht="38">
      <c r="A242" s="11">
        <v>241</v>
      </c>
      <c r="B242" s="16" t="s">
        <v>738</v>
      </c>
      <c r="C242" s="15" t="s">
        <v>734</v>
      </c>
      <c r="D242" s="19" t="s">
        <v>739</v>
      </c>
      <c r="E242" s="19" t="s">
        <v>739</v>
      </c>
      <c r="F242" s="26" t="s">
        <v>740</v>
      </c>
      <c r="G242" s="15" t="s">
        <v>741</v>
      </c>
      <c r="H242" s="14">
        <v>950</v>
      </c>
      <c r="I242" s="51"/>
    </row>
    <row r="243" spans="1:9" s="3" customFormat="1" ht="38">
      <c r="A243" s="11">
        <v>242</v>
      </c>
      <c r="B243" s="16" t="s">
        <v>742</v>
      </c>
      <c r="C243" s="15" t="s">
        <v>734</v>
      </c>
      <c r="D243" s="19" t="s">
        <v>739</v>
      </c>
      <c r="E243" s="19" t="s">
        <v>743</v>
      </c>
      <c r="F243" s="26" t="s">
        <v>744</v>
      </c>
      <c r="G243" s="15" t="s">
        <v>741</v>
      </c>
      <c r="H243" s="14">
        <v>2000</v>
      </c>
      <c r="I243" s="51"/>
    </row>
    <row r="244" spans="1:9" s="3" customFormat="1" ht="38">
      <c r="A244" s="11">
        <v>243</v>
      </c>
      <c r="B244" s="16" t="s">
        <v>745</v>
      </c>
      <c r="C244" s="15" t="s">
        <v>734</v>
      </c>
      <c r="D244" s="19" t="s">
        <v>739</v>
      </c>
      <c r="E244" s="19" t="s">
        <v>743</v>
      </c>
      <c r="F244" s="26" t="s">
        <v>746</v>
      </c>
      <c r="G244" s="15" t="s">
        <v>741</v>
      </c>
      <c r="H244" s="14">
        <v>1200</v>
      </c>
      <c r="I244" s="51"/>
    </row>
    <row r="245" spans="1:9" s="3" customFormat="1" ht="18">
      <c r="A245" s="11">
        <v>244</v>
      </c>
      <c r="B245" s="16" t="s">
        <v>747</v>
      </c>
      <c r="C245" s="15" t="s">
        <v>734</v>
      </c>
      <c r="D245" s="19" t="s">
        <v>748</v>
      </c>
      <c r="E245" s="19" t="s">
        <v>748</v>
      </c>
      <c r="F245" s="19" t="s">
        <v>749</v>
      </c>
      <c r="G245" s="15" t="s">
        <v>741</v>
      </c>
      <c r="H245" s="14">
        <v>2000</v>
      </c>
      <c r="I245" s="51"/>
    </row>
    <row r="246" spans="1:9" s="3" customFormat="1" ht="18">
      <c r="A246" s="11">
        <v>245</v>
      </c>
      <c r="B246" s="16" t="s">
        <v>750</v>
      </c>
      <c r="C246" s="15" t="s">
        <v>734</v>
      </c>
      <c r="D246" s="19" t="s">
        <v>748</v>
      </c>
      <c r="E246" s="19" t="s">
        <v>748</v>
      </c>
      <c r="F246" s="19" t="s">
        <v>751</v>
      </c>
      <c r="G246" s="15" t="s">
        <v>741</v>
      </c>
      <c r="H246" s="14">
        <v>1200</v>
      </c>
      <c r="I246" s="51"/>
    </row>
    <row r="247" spans="1:9" s="3" customFormat="1" ht="18">
      <c r="A247" s="11">
        <v>246</v>
      </c>
      <c r="B247" s="16" t="s">
        <v>752</v>
      </c>
      <c r="C247" s="15" t="s">
        <v>734</v>
      </c>
      <c r="D247" s="19" t="s">
        <v>748</v>
      </c>
      <c r="E247" s="19" t="s">
        <v>748</v>
      </c>
      <c r="F247" s="19" t="s">
        <v>753</v>
      </c>
      <c r="G247" s="15" t="s">
        <v>741</v>
      </c>
      <c r="H247" s="14">
        <v>1500</v>
      </c>
      <c r="I247" s="51"/>
    </row>
    <row r="248" spans="1:9" s="3" customFormat="1" ht="18">
      <c r="A248" s="11">
        <v>247</v>
      </c>
      <c r="B248" s="16" t="s">
        <v>754</v>
      </c>
      <c r="C248" s="15" t="s">
        <v>734</v>
      </c>
      <c r="D248" s="19" t="s">
        <v>755</v>
      </c>
      <c r="E248" s="19" t="s">
        <v>755</v>
      </c>
      <c r="F248" s="19" t="s">
        <v>756</v>
      </c>
      <c r="G248" s="15" t="s">
        <v>741</v>
      </c>
      <c r="H248" s="14">
        <v>1800</v>
      </c>
      <c r="I248" s="51"/>
    </row>
    <row r="249" spans="1:9" s="3" customFormat="1" ht="18">
      <c r="A249" s="11">
        <v>248</v>
      </c>
      <c r="B249" s="16" t="s">
        <v>757</v>
      </c>
      <c r="C249" s="15" t="s">
        <v>734</v>
      </c>
      <c r="D249" s="19" t="s">
        <v>758</v>
      </c>
      <c r="E249" s="19" t="s">
        <v>758</v>
      </c>
      <c r="F249" s="19" t="s">
        <v>759</v>
      </c>
      <c r="G249" s="15" t="s">
        <v>204</v>
      </c>
      <c r="H249" s="14">
        <v>400</v>
      </c>
      <c r="I249" s="51"/>
    </row>
    <row r="250" spans="1:9" s="3" customFormat="1" ht="18">
      <c r="A250" s="11">
        <v>249</v>
      </c>
      <c r="B250" s="16" t="s">
        <v>760</v>
      </c>
      <c r="C250" s="15" t="s">
        <v>734</v>
      </c>
      <c r="D250" s="19" t="s">
        <v>761</v>
      </c>
      <c r="E250" s="19" t="s">
        <v>762</v>
      </c>
      <c r="F250" s="19" t="s">
        <v>763</v>
      </c>
      <c r="G250" s="15" t="s">
        <v>741</v>
      </c>
      <c r="H250" s="14">
        <v>1000</v>
      </c>
      <c r="I250" s="51"/>
    </row>
    <row r="251" spans="1:9" s="3" customFormat="1" ht="18">
      <c r="A251" s="11">
        <v>250</v>
      </c>
      <c r="B251" s="16" t="s">
        <v>764</v>
      </c>
      <c r="C251" s="15" t="s">
        <v>734</v>
      </c>
      <c r="D251" s="19" t="s">
        <v>761</v>
      </c>
      <c r="E251" s="19" t="s">
        <v>765</v>
      </c>
      <c r="F251" s="19" t="s">
        <v>766</v>
      </c>
      <c r="G251" s="15" t="s">
        <v>741</v>
      </c>
      <c r="H251" s="14">
        <v>2000</v>
      </c>
      <c r="I251" s="51"/>
    </row>
    <row r="252" spans="1:9" s="3" customFormat="1" ht="18">
      <c r="A252" s="11">
        <v>251</v>
      </c>
      <c r="B252" s="16" t="s">
        <v>767</v>
      </c>
      <c r="C252" s="15" t="s">
        <v>734</v>
      </c>
      <c r="D252" s="19" t="s">
        <v>768</v>
      </c>
      <c r="E252" s="19" t="s">
        <v>768</v>
      </c>
      <c r="F252" s="19" t="s">
        <v>769</v>
      </c>
      <c r="G252" s="15" t="s">
        <v>63</v>
      </c>
      <c r="H252" s="14">
        <v>1200</v>
      </c>
      <c r="I252" s="51"/>
    </row>
    <row r="253" spans="1:9" s="3" customFormat="1" ht="18">
      <c r="A253" s="11">
        <v>252</v>
      </c>
      <c r="B253" s="16" t="s">
        <v>770</v>
      </c>
      <c r="C253" s="15" t="s">
        <v>734</v>
      </c>
      <c r="D253" s="19" t="s">
        <v>771</v>
      </c>
      <c r="E253" s="19" t="s">
        <v>771</v>
      </c>
      <c r="F253" s="19" t="s">
        <v>772</v>
      </c>
      <c r="G253" s="15" t="s">
        <v>741</v>
      </c>
      <c r="H253" s="14">
        <v>350</v>
      </c>
      <c r="I253" s="51"/>
    </row>
    <row r="254" spans="1:9" ht="18">
      <c r="A254" s="11">
        <v>253</v>
      </c>
      <c r="B254" s="16" t="s">
        <v>773</v>
      </c>
      <c r="C254" s="15" t="s">
        <v>734</v>
      </c>
      <c r="D254" s="15" t="s">
        <v>774</v>
      </c>
      <c r="E254" s="15" t="s">
        <v>774</v>
      </c>
      <c r="F254" s="19" t="s">
        <v>775</v>
      </c>
      <c r="G254" s="19" t="s">
        <v>741</v>
      </c>
      <c r="H254" s="14">
        <v>1200</v>
      </c>
      <c r="I254" s="19" t="s">
        <v>66</v>
      </c>
    </row>
    <row r="255" spans="1:9" ht="18">
      <c r="A255" s="11">
        <v>254</v>
      </c>
      <c r="B255" s="16" t="s">
        <v>776</v>
      </c>
      <c r="C255" s="15" t="s">
        <v>734</v>
      </c>
      <c r="D255" s="15" t="s">
        <v>774</v>
      </c>
      <c r="E255" s="15" t="s">
        <v>774</v>
      </c>
      <c r="F255" s="19" t="s">
        <v>777</v>
      </c>
      <c r="G255" s="19" t="s">
        <v>741</v>
      </c>
      <c r="H255" s="14">
        <v>1400</v>
      </c>
      <c r="I255" s="19" t="s">
        <v>66</v>
      </c>
    </row>
    <row r="256" spans="1:9" ht="18">
      <c r="A256" s="11">
        <v>255</v>
      </c>
      <c r="B256" s="16" t="s">
        <v>778</v>
      </c>
      <c r="C256" s="15" t="s">
        <v>734</v>
      </c>
      <c r="D256" s="15" t="s">
        <v>774</v>
      </c>
      <c r="E256" s="15" t="s">
        <v>774</v>
      </c>
      <c r="F256" s="19" t="s">
        <v>779</v>
      </c>
      <c r="G256" s="19" t="s">
        <v>741</v>
      </c>
      <c r="H256" s="28">
        <v>1600</v>
      </c>
      <c r="I256" s="19" t="s">
        <v>66</v>
      </c>
    </row>
    <row r="257" spans="1:9" ht="18">
      <c r="A257" s="11">
        <v>256</v>
      </c>
      <c r="B257" s="16" t="s">
        <v>780</v>
      </c>
      <c r="C257" s="15" t="s">
        <v>734</v>
      </c>
      <c r="D257" s="15" t="s">
        <v>774</v>
      </c>
      <c r="E257" s="15" t="s">
        <v>774</v>
      </c>
      <c r="F257" s="19" t="s">
        <v>781</v>
      </c>
      <c r="G257" s="19" t="s">
        <v>741</v>
      </c>
      <c r="H257" s="14">
        <v>1800</v>
      </c>
      <c r="I257" s="19" t="s">
        <v>66</v>
      </c>
    </row>
    <row r="258" spans="1:9" s="1" customFormat="1" ht="18">
      <c r="A258" s="11">
        <v>257</v>
      </c>
      <c r="B258" s="16" t="s">
        <v>782</v>
      </c>
      <c r="C258" s="18" t="s">
        <v>783</v>
      </c>
      <c r="D258" s="15" t="s">
        <v>784</v>
      </c>
      <c r="E258" s="15" t="s">
        <v>785</v>
      </c>
      <c r="F258" s="15" t="s">
        <v>785</v>
      </c>
      <c r="G258" s="19" t="s">
        <v>741</v>
      </c>
      <c r="H258" s="17">
        <v>300</v>
      </c>
      <c r="I258" s="15"/>
    </row>
    <row r="259" spans="1:9" s="1" customFormat="1" ht="18">
      <c r="A259" s="11">
        <v>258</v>
      </c>
      <c r="B259" s="16" t="s">
        <v>786</v>
      </c>
      <c r="C259" s="18" t="s">
        <v>783</v>
      </c>
      <c r="D259" s="15" t="s">
        <v>784</v>
      </c>
      <c r="E259" s="15" t="s">
        <v>787</v>
      </c>
      <c r="F259" s="15" t="s">
        <v>787</v>
      </c>
      <c r="G259" s="19" t="s">
        <v>741</v>
      </c>
      <c r="H259" s="17">
        <v>250</v>
      </c>
      <c r="I259" s="15"/>
    </row>
    <row r="260" spans="1:9" s="1" customFormat="1" ht="18">
      <c r="A260" s="11">
        <v>259</v>
      </c>
      <c r="B260" s="16" t="s">
        <v>788</v>
      </c>
      <c r="C260" s="18" t="s">
        <v>783</v>
      </c>
      <c r="D260" s="15" t="s">
        <v>784</v>
      </c>
      <c r="E260" s="19" t="s">
        <v>789</v>
      </c>
      <c r="F260" s="19" t="s">
        <v>790</v>
      </c>
      <c r="G260" s="19" t="s">
        <v>741</v>
      </c>
      <c r="H260" s="14">
        <v>1000</v>
      </c>
      <c r="I260" s="19"/>
    </row>
    <row r="261" spans="1:9" ht="18">
      <c r="A261" s="11">
        <v>260</v>
      </c>
      <c r="B261" s="16" t="s">
        <v>791</v>
      </c>
      <c r="C261" s="27" t="s">
        <v>792</v>
      </c>
      <c r="D261" s="15" t="s">
        <v>793</v>
      </c>
      <c r="E261" s="15" t="s">
        <v>794</v>
      </c>
      <c r="F261" s="15" t="s">
        <v>795</v>
      </c>
      <c r="G261" s="15" t="s">
        <v>204</v>
      </c>
      <c r="H261" s="14">
        <v>400</v>
      </c>
      <c r="I261" s="47" t="s">
        <v>796</v>
      </c>
    </row>
    <row r="262" spans="1:9" s="2" customFormat="1" ht="18">
      <c r="A262" s="22">
        <v>261</v>
      </c>
      <c r="B262" s="52" t="s">
        <v>797</v>
      </c>
      <c r="C262" s="53" t="s">
        <v>792</v>
      </c>
      <c r="D262" s="54" t="s">
        <v>793</v>
      </c>
      <c r="E262" s="54" t="s">
        <v>794</v>
      </c>
      <c r="F262" s="54" t="s">
        <v>795</v>
      </c>
      <c r="G262" s="54" t="s">
        <v>204</v>
      </c>
      <c r="H262" s="25">
        <v>700</v>
      </c>
      <c r="I262" s="60" t="s">
        <v>798</v>
      </c>
    </row>
    <row r="263" spans="1:9" ht="18">
      <c r="A263" s="11">
        <v>262</v>
      </c>
      <c r="B263" s="16" t="s">
        <v>799</v>
      </c>
      <c r="C263" s="27" t="s">
        <v>792</v>
      </c>
      <c r="D263" s="15" t="s">
        <v>793</v>
      </c>
      <c r="E263" s="15" t="s">
        <v>794</v>
      </c>
      <c r="F263" s="15" t="s">
        <v>795</v>
      </c>
      <c r="G263" s="15" t="s">
        <v>204</v>
      </c>
      <c r="H263" s="14">
        <v>300</v>
      </c>
      <c r="I263" s="47" t="s">
        <v>800</v>
      </c>
    </row>
    <row r="264" spans="1:9" ht="18">
      <c r="A264" s="11">
        <v>263</v>
      </c>
      <c r="B264" s="16" t="s">
        <v>801</v>
      </c>
      <c r="C264" s="27" t="s">
        <v>792</v>
      </c>
      <c r="D264" s="15" t="s">
        <v>793</v>
      </c>
      <c r="E264" s="15" t="s">
        <v>794</v>
      </c>
      <c r="F264" s="15" t="s">
        <v>795</v>
      </c>
      <c r="G264" s="15" t="s">
        <v>204</v>
      </c>
      <c r="H264" s="14">
        <v>400</v>
      </c>
      <c r="I264" s="47" t="s">
        <v>802</v>
      </c>
    </row>
    <row r="265" spans="1:9" ht="18">
      <c r="A265" s="11">
        <v>264</v>
      </c>
      <c r="B265" s="16" t="s">
        <v>803</v>
      </c>
      <c r="C265" s="27" t="s">
        <v>792</v>
      </c>
      <c r="D265" s="15" t="s">
        <v>793</v>
      </c>
      <c r="E265" s="50" t="s">
        <v>804</v>
      </c>
      <c r="F265" s="19" t="s">
        <v>805</v>
      </c>
      <c r="G265" s="50" t="s">
        <v>806</v>
      </c>
      <c r="H265" s="14">
        <v>600</v>
      </c>
      <c r="I265" s="50" t="s">
        <v>66</v>
      </c>
    </row>
    <row r="266" spans="1:9" ht="18">
      <c r="A266" s="11">
        <v>265</v>
      </c>
      <c r="B266" s="16" t="s">
        <v>807</v>
      </c>
      <c r="C266" s="27" t="s">
        <v>792</v>
      </c>
      <c r="D266" s="15" t="s">
        <v>793</v>
      </c>
      <c r="E266" s="15" t="s">
        <v>794</v>
      </c>
      <c r="F266" s="19" t="s">
        <v>808</v>
      </c>
      <c r="G266" s="19" t="s">
        <v>63</v>
      </c>
      <c r="H266" s="28">
        <v>700</v>
      </c>
      <c r="I266" s="19" t="s">
        <v>66</v>
      </c>
    </row>
    <row r="267" spans="1:9" ht="18">
      <c r="A267" s="11">
        <v>266</v>
      </c>
      <c r="B267" s="16" t="s">
        <v>809</v>
      </c>
      <c r="C267" s="27" t="s">
        <v>792</v>
      </c>
      <c r="D267" s="15" t="s">
        <v>793</v>
      </c>
      <c r="E267" s="15" t="s">
        <v>794</v>
      </c>
      <c r="F267" s="19" t="s">
        <v>810</v>
      </c>
      <c r="G267" s="19" t="s">
        <v>63</v>
      </c>
      <c r="H267" s="28">
        <v>800</v>
      </c>
      <c r="I267" s="19" t="s">
        <v>66</v>
      </c>
    </row>
    <row r="268" spans="1:9" ht="18">
      <c r="A268" s="11">
        <v>267</v>
      </c>
      <c r="B268" s="16" t="s">
        <v>811</v>
      </c>
      <c r="C268" s="27" t="s">
        <v>792</v>
      </c>
      <c r="D268" s="15" t="s">
        <v>793</v>
      </c>
      <c r="E268" s="15" t="s">
        <v>794</v>
      </c>
      <c r="F268" s="19" t="s">
        <v>812</v>
      </c>
      <c r="G268" s="19" t="s">
        <v>63</v>
      </c>
      <c r="H268" s="28">
        <v>1800</v>
      </c>
      <c r="I268" s="19" t="s">
        <v>66</v>
      </c>
    </row>
    <row r="269" spans="1:9" ht="18">
      <c r="A269" s="11">
        <v>268</v>
      </c>
      <c r="B269" s="16" t="s">
        <v>813</v>
      </c>
      <c r="C269" s="27" t="s">
        <v>792</v>
      </c>
      <c r="D269" s="15" t="s">
        <v>793</v>
      </c>
      <c r="E269" s="15" t="s">
        <v>814</v>
      </c>
      <c r="F269" s="19" t="s">
        <v>815</v>
      </c>
      <c r="G269" s="19" t="s">
        <v>63</v>
      </c>
      <c r="H269" s="28">
        <v>300</v>
      </c>
      <c r="I269" s="19" t="s">
        <v>66</v>
      </c>
    </row>
    <row r="270" spans="1:9" ht="18">
      <c r="A270" s="11">
        <v>269</v>
      </c>
      <c r="B270" s="16" t="s">
        <v>816</v>
      </c>
      <c r="C270" s="27" t="s">
        <v>792</v>
      </c>
      <c r="D270" s="15" t="s">
        <v>793</v>
      </c>
      <c r="E270" s="50" t="s">
        <v>817</v>
      </c>
      <c r="F270" s="50" t="s">
        <v>817</v>
      </c>
      <c r="G270" s="50" t="s">
        <v>806</v>
      </c>
      <c r="H270" s="14">
        <v>350</v>
      </c>
      <c r="I270" s="50" t="s">
        <v>817</v>
      </c>
    </row>
    <row r="271" spans="1:9" ht="18">
      <c r="A271" s="11">
        <v>270</v>
      </c>
      <c r="B271" s="16" t="s">
        <v>818</v>
      </c>
      <c r="C271" s="27" t="s">
        <v>792</v>
      </c>
      <c r="D271" s="15" t="s">
        <v>793</v>
      </c>
      <c r="E271" s="15" t="s">
        <v>819</v>
      </c>
      <c r="F271" s="15" t="s">
        <v>819</v>
      </c>
      <c r="G271" s="15" t="s">
        <v>204</v>
      </c>
      <c r="H271" s="14">
        <v>300</v>
      </c>
      <c r="I271" s="15" t="s">
        <v>819</v>
      </c>
    </row>
    <row r="272" spans="1:9" s="2" customFormat="1" ht="18">
      <c r="A272" s="22">
        <v>271</v>
      </c>
      <c r="B272" s="52" t="s">
        <v>820</v>
      </c>
      <c r="C272" s="53" t="s">
        <v>792</v>
      </c>
      <c r="D272" s="54" t="s">
        <v>793</v>
      </c>
      <c r="E272" s="53" t="s">
        <v>821</v>
      </c>
      <c r="F272" s="54" t="s">
        <v>822</v>
      </c>
      <c r="G272" s="55" t="s">
        <v>63</v>
      </c>
      <c r="H272" s="25">
        <v>400</v>
      </c>
      <c r="I272" s="55" t="s">
        <v>823</v>
      </c>
    </row>
    <row r="273" spans="1:9" ht="18">
      <c r="A273" s="11">
        <v>272</v>
      </c>
      <c r="B273" s="16" t="s">
        <v>824</v>
      </c>
      <c r="C273" s="27" t="s">
        <v>792</v>
      </c>
      <c r="D273" s="15" t="s">
        <v>793</v>
      </c>
      <c r="E273" s="27" t="s">
        <v>821</v>
      </c>
      <c r="F273" s="15" t="s">
        <v>822</v>
      </c>
      <c r="G273" s="19" t="s">
        <v>63</v>
      </c>
      <c r="H273" s="14">
        <v>400</v>
      </c>
      <c r="I273" s="19" t="s">
        <v>825</v>
      </c>
    </row>
    <row r="274" spans="1:9" ht="18">
      <c r="A274" s="11">
        <v>273</v>
      </c>
      <c r="B274" s="16" t="s">
        <v>826</v>
      </c>
      <c r="C274" s="27" t="s">
        <v>792</v>
      </c>
      <c r="D274" s="15" t="s">
        <v>793</v>
      </c>
      <c r="E274" s="27" t="s">
        <v>821</v>
      </c>
      <c r="F274" s="15" t="s">
        <v>822</v>
      </c>
      <c r="G274" s="19" t="s">
        <v>63</v>
      </c>
      <c r="H274" s="14">
        <v>300</v>
      </c>
      <c r="I274" s="19" t="s">
        <v>827</v>
      </c>
    </row>
    <row r="275" spans="1:9" ht="18">
      <c r="A275" s="11">
        <v>274</v>
      </c>
      <c r="B275" s="16" t="s">
        <v>828</v>
      </c>
      <c r="C275" s="27" t="s">
        <v>792</v>
      </c>
      <c r="D275" s="15" t="s">
        <v>793</v>
      </c>
      <c r="E275" s="27" t="s">
        <v>821</v>
      </c>
      <c r="F275" s="15" t="s">
        <v>822</v>
      </c>
      <c r="G275" s="19" t="s">
        <v>63</v>
      </c>
      <c r="H275" s="14">
        <v>400</v>
      </c>
      <c r="I275" s="19" t="s">
        <v>829</v>
      </c>
    </row>
    <row r="276" spans="1:9" s="2" customFormat="1" ht="18">
      <c r="A276" s="22">
        <v>275</v>
      </c>
      <c r="B276" s="52" t="s">
        <v>830</v>
      </c>
      <c r="C276" s="53" t="s">
        <v>792</v>
      </c>
      <c r="D276" s="54" t="s">
        <v>793</v>
      </c>
      <c r="E276" s="53" t="s">
        <v>821</v>
      </c>
      <c r="F276" s="54" t="s">
        <v>822</v>
      </c>
      <c r="G276" s="55" t="s">
        <v>63</v>
      </c>
      <c r="H276" s="25">
        <v>400</v>
      </c>
      <c r="I276" s="55" t="s">
        <v>831</v>
      </c>
    </row>
    <row r="277" spans="1:9" ht="18">
      <c r="A277" s="11">
        <v>276</v>
      </c>
      <c r="B277" s="16" t="s">
        <v>832</v>
      </c>
      <c r="C277" s="27" t="s">
        <v>792</v>
      </c>
      <c r="D277" s="15" t="s">
        <v>793</v>
      </c>
      <c r="E277" s="27" t="s">
        <v>821</v>
      </c>
      <c r="F277" s="15" t="s">
        <v>822</v>
      </c>
      <c r="G277" s="19" t="s">
        <v>63</v>
      </c>
      <c r="H277" s="14">
        <v>400</v>
      </c>
      <c r="I277" s="19" t="s">
        <v>833</v>
      </c>
    </row>
    <row r="278" spans="1:9" ht="18">
      <c r="A278" s="11">
        <v>277</v>
      </c>
      <c r="B278" s="16" t="s">
        <v>834</v>
      </c>
      <c r="C278" s="27" t="s">
        <v>792</v>
      </c>
      <c r="D278" s="15" t="s">
        <v>793</v>
      </c>
      <c r="E278" s="27" t="s">
        <v>821</v>
      </c>
      <c r="F278" s="15" t="s">
        <v>835</v>
      </c>
      <c r="G278" s="19" t="s">
        <v>63</v>
      </c>
      <c r="H278" s="14">
        <v>400</v>
      </c>
      <c r="I278" s="19" t="s">
        <v>836</v>
      </c>
    </row>
    <row r="279" spans="1:9" ht="18">
      <c r="A279" s="11">
        <v>278</v>
      </c>
      <c r="B279" s="16" t="s">
        <v>837</v>
      </c>
      <c r="C279" s="27" t="s">
        <v>792</v>
      </c>
      <c r="D279" s="15" t="s">
        <v>793</v>
      </c>
      <c r="E279" s="27" t="s">
        <v>838</v>
      </c>
      <c r="F279" s="27" t="s">
        <v>839</v>
      </c>
      <c r="G279" s="27" t="s">
        <v>457</v>
      </c>
      <c r="H279" s="14">
        <v>2000</v>
      </c>
      <c r="I279" s="27" t="s">
        <v>840</v>
      </c>
    </row>
    <row r="280" spans="1:9" ht="18">
      <c r="A280" s="11">
        <v>279</v>
      </c>
      <c r="B280" s="16" t="s">
        <v>841</v>
      </c>
      <c r="C280" s="27" t="s">
        <v>792</v>
      </c>
      <c r="D280" s="15" t="s">
        <v>793</v>
      </c>
      <c r="E280" s="27" t="s">
        <v>838</v>
      </c>
      <c r="F280" s="27" t="s">
        <v>839</v>
      </c>
      <c r="G280" s="27" t="s">
        <v>457</v>
      </c>
      <c r="H280" s="14">
        <v>2000</v>
      </c>
      <c r="I280" s="27" t="s">
        <v>842</v>
      </c>
    </row>
    <row r="281" spans="1:9" ht="18">
      <c r="A281" s="11">
        <v>280</v>
      </c>
      <c r="B281" s="16" t="s">
        <v>843</v>
      </c>
      <c r="C281" s="27" t="s">
        <v>792</v>
      </c>
      <c r="D281" s="15" t="s">
        <v>793</v>
      </c>
      <c r="E281" s="27" t="s">
        <v>844</v>
      </c>
      <c r="F281" s="27" t="s">
        <v>844</v>
      </c>
      <c r="G281" s="19" t="s">
        <v>63</v>
      </c>
      <c r="H281" s="28">
        <v>650</v>
      </c>
      <c r="I281" s="27" t="s">
        <v>66</v>
      </c>
    </row>
    <row r="282" spans="1:9" ht="18">
      <c r="A282" s="11">
        <v>281</v>
      </c>
      <c r="B282" s="16" t="s">
        <v>845</v>
      </c>
      <c r="C282" s="27" t="s">
        <v>792</v>
      </c>
      <c r="D282" s="15" t="s">
        <v>793</v>
      </c>
      <c r="E282" s="27" t="s">
        <v>846</v>
      </c>
      <c r="F282" s="27" t="s">
        <v>847</v>
      </c>
      <c r="G282" s="27" t="s">
        <v>457</v>
      </c>
      <c r="H282" s="28">
        <v>800</v>
      </c>
      <c r="I282" s="27" t="s">
        <v>66</v>
      </c>
    </row>
    <row r="283" spans="1:9" ht="18">
      <c r="A283" s="11">
        <v>282</v>
      </c>
      <c r="B283" s="43"/>
      <c r="C283" s="44" t="s">
        <v>848</v>
      </c>
      <c r="D283" s="43" t="s">
        <v>66</v>
      </c>
      <c r="E283" s="43" t="s">
        <v>66</v>
      </c>
      <c r="F283" s="43" t="s">
        <v>66</v>
      </c>
      <c r="G283" s="43" t="s">
        <v>66</v>
      </c>
      <c r="H283" s="45" t="s">
        <v>66</v>
      </c>
      <c r="I283" s="43"/>
    </row>
    <row r="284" spans="1:9" ht="19">
      <c r="A284" s="11">
        <v>283</v>
      </c>
      <c r="B284" s="11" t="s">
        <v>849</v>
      </c>
      <c r="C284" s="15" t="s">
        <v>850</v>
      </c>
      <c r="D284" s="40" t="s">
        <v>851</v>
      </c>
      <c r="E284" s="15" t="s">
        <v>852</v>
      </c>
      <c r="F284" s="41" t="s">
        <v>853</v>
      </c>
      <c r="G284" s="27" t="s">
        <v>86</v>
      </c>
      <c r="H284" s="28">
        <v>45</v>
      </c>
      <c r="I284" s="37"/>
    </row>
    <row r="285" spans="1:9" ht="19">
      <c r="A285" s="11">
        <v>284</v>
      </c>
      <c r="B285" s="11" t="s">
        <v>854</v>
      </c>
      <c r="C285" s="11" t="s">
        <v>850</v>
      </c>
      <c r="D285" s="11" t="s">
        <v>851</v>
      </c>
      <c r="E285" s="20" t="s">
        <v>855</v>
      </c>
      <c r="F285" s="26" t="s">
        <v>856</v>
      </c>
      <c r="G285" s="21" t="s">
        <v>253</v>
      </c>
      <c r="H285" s="56">
        <v>7</v>
      </c>
      <c r="I285" s="37"/>
    </row>
    <row r="286" spans="1:9" ht="19">
      <c r="A286" s="11">
        <v>285</v>
      </c>
      <c r="B286" s="11" t="s">
        <v>857</v>
      </c>
      <c r="C286" s="11" t="s">
        <v>850</v>
      </c>
      <c r="D286" s="11" t="s">
        <v>851</v>
      </c>
      <c r="E286" s="20" t="s">
        <v>858</v>
      </c>
      <c r="F286" s="57" t="s">
        <v>859</v>
      </c>
      <c r="G286" s="57" t="s">
        <v>63</v>
      </c>
      <c r="H286" s="56">
        <v>30</v>
      </c>
      <c r="I286" s="37"/>
    </row>
    <row r="287" spans="1:9" ht="19">
      <c r="A287" s="11">
        <v>286</v>
      </c>
      <c r="B287" s="11" t="s">
        <v>860</v>
      </c>
      <c r="C287" s="11" t="s">
        <v>850</v>
      </c>
      <c r="D287" s="11" t="s">
        <v>851</v>
      </c>
      <c r="E287" s="34" t="s">
        <v>861</v>
      </c>
      <c r="F287" s="57" t="s">
        <v>862</v>
      </c>
      <c r="G287" s="57" t="s">
        <v>253</v>
      </c>
      <c r="H287" s="56">
        <v>10</v>
      </c>
      <c r="I287" s="37"/>
    </row>
    <row r="288" spans="1:9" ht="19">
      <c r="A288" s="11">
        <v>287</v>
      </c>
      <c r="B288" s="11" t="s">
        <v>863</v>
      </c>
      <c r="C288" s="11" t="s">
        <v>850</v>
      </c>
      <c r="D288" s="11" t="s">
        <v>851</v>
      </c>
      <c r="E288" s="19" t="s">
        <v>864</v>
      </c>
      <c r="F288" s="26" t="s">
        <v>865</v>
      </c>
      <c r="G288" s="57" t="s">
        <v>63</v>
      </c>
      <c r="H288" s="56">
        <v>6</v>
      </c>
      <c r="I288" s="37"/>
    </row>
    <row r="289" spans="1:9" ht="19">
      <c r="A289" s="11">
        <v>288</v>
      </c>
      <c r="B289" s="11" t="s">
        <v>866</v>
      </c>
      <c r="C289" s="11" t="s">
        <v>850</v>
      </c>
      <c r="D289" s="11" t="s">
        <v>851</v>
      </c>
      <c r="E289" s="27" t="s">
        <v>1353</v>
      </c>
      <c r="F289" s="58" t="s">
        <v>868</v>
      </c>
      <c r="G289" s="57" t="s">
        <v>63</v>
      </c>
      <c r="H289" s="56">
        <v>3</v>
      </c>
      <c r="I289" s="37"/>
    </row>
    <row r="290" spans="1:9" ht="19">
      <c r="A290" s="11">
        <v>289</v>
      </c>
      <c r="B290" s="11" t="s">
        <v>869</v>
      </c>
      <c r="C290" s="11" t="s">
        <v>850</v>
      </c>
      <c r="D290" s="11" t="s">
        <v>851</v>
      </c>
      <c r="E290" s="27" t="s">
        <v>867</v>
      </c>
      <c r="F290" s="58" t="s">
        <v>870</v>
      </c>
      <c r="G290" s="57" t="s">
        <v>63</v>
      </c>
      <c r="H290" s="56">
        <v>1</v>
      </c>
      <c r="I290" s="37"/>
    </row>
    <row r="291" spans="1:9" ht="19">
      <c r="A291" s="11">
        <v>290</v>
      </c>
      <c r="B291" s="11" t="s">
        <v>871</v>
      </c>
      <c r="C291" s="11" t="s">
        <v>850</v>
      </c>
      <c r="D291" s="11" t="s">
        <v>851</v>
      </c>
      <c r="E291" s="27" t="s">
        <v>872</v>
      </c>
      <c r="F291" s="58" t="s">
        <v>873</v>
      </c>
      <c r="G291" s="57" t="s">
        <v>63</v>
      </c>
      <c r="H291" s="56">
        <v>1</v>
      </c>
      <c r="I291" s="37"/>
    </row>
    <row r="292" spans="1:9" ht="19">
      <c r="A292" s="11">
        <v>291</v>
      </c>
      <c r="B292" s="11" t="s">
        <v>874</v>
      </c>
      <c r="C292" s="11" t="s">
        <v>850</v>
      </c>
      <c r="D292" s="11" t="s">
        <v>851</v>
      </c>
      <c r="E292" s="20" t="s">
        <v>875</v>
      </c>
      <c r="F292" s="58" t="s">
        <v>876</v>
      </c>
      <c r="G292" s="57" t="s">
        <v>63</v>
      </c>
      <c r="H292" s="56">
        <v>1</v>
      </c>
      <c r="I292" s="37"/>
    </row>
    <row r="293" spans="1:9" ht="19">
      <c r="A293" s="11">
        <v>292</v>
      </c>
      <c r="B293" s="11" t="s">
        <v>877</v>
      </c>
      <c r="C293" s="11" t="s">
        <v>850</v>
      </c>
      <c r="D293" s="11" t="s">
        <v>851</v>
      </c>
      <c r="E293" s="30" t="s">
        <v>878</v>
      </c>
      <c r="F293" s="58" t="s">
        <v>879</v>
      </c>
      <c r="G293" s="57" t="s">
        <v>63</v>
      </c>
      <c r="H293" s="56">
        <v>1</v>
      </c>
      <c r="I293" s="37"/>
    </row>
    <row r="294" spans="1:9" ht="19">
      <c r="A294" s="11">
        <v>293</v>
      </c>
      <c r="B294" s="11" t="s">
        <v>880</v>
      </c>
      <c r="C294" s="11" t="s">
        <v>850</v>
      </c>
      <c r="D294" s="11" t="s">
        <v>851</v>
      </c>
      <c r="E294" s="20" t="s">
        <v>881</v>
      </c>
      <c r="F294" s="58" t="s">
        <v>879</v>
      </c>
      <c r="G294" s="57" t="s">
        <v>63</v>
      </c>
      <c r="H294" s="56">
        <v>1</v>
      </c>
      <c r="I294" s="37"/>
    </row>
    <row r="295" spans="1:9" ht="19">
      <c r="A295" s="11">
        <v>294</v>
      </c>
      <c r="B295" s="11" t="s">
        <v>882</v>
      </c>
      <c r="C295" s="11" t="s">
        <v>850</v>
      </c>
      <c r="D295" s="11" t="s">
        <v>851</v>
      </c>
      <c r="E295" s="20" t="s">
        <v>883</v>
      </c>
      <c r="F295" s="58" t="s">
        <v>879</v>
      </c>
      <c r="G295" s="57" t="s">
        <v>63</v>
      </c>
      <c r="H295" s="56">
        <v>1</v>
      </c>
      <c r="I295" s="37"/>
    </row>
    <row r="296" spans="1:9" ht="19">
      <c r="A296" s="11">
        <v>295</v>
      </c>
      <c r="B296" s="11" t="s">
        <v>884</v>
      </c>
      <c r="C296" s="11" t="s">
        <v>850</v>
      </c>
      <c r="D296" s="11" t="s">
        <v>851</v>
      </c>
      <c r="E296" s="20" t="s">
        <v>885</v>
      </c>
      <c r="F296" s="21" t="s">
        <v>886</v>
      </c>
      <c r="G296" s="34" t="s">
        <v>63</v>
      </c>
      <c r="H296" s="28">
        <v>0.2</v>
      </c>
      <c r="I296" s="37"/>
    </row>
    <row r="297" spans="1:9" ht="19">
      <c r="A297" s="11">
        <v>296</v>
      </c>
      <c r="B297" s="11" t="s">
        <v>887</v>
      </c>
      <c r="C297" s="11" t="s">
        <v>850</v>
      </c>
      <c r="D297" s="11" t="s">
        <v>851</v>
      </c>
      <c r="E297" s="20" t="s">
        <v>888</v>
      </c>
      <c r="F297" s="21" t="s">
        <v>889</v>
      </c>
      <c r="G297" s="34" t="s">
        <v>63</v>
      </c>
      <c r="H297" s="28">
        <v>5</v>
      </c>
      <c r="I297" s="37"/>
    </row>
    <row r="298" spans="1:9" ht="19">
      <c r="A298" s="11">
        <v>297</v>
      </c>
      <c r="B298" s="11" t="s">
        <v>890</v>
      </c>
      <c r="C298" s="11" t="s">
        <v>850</v>
      </c>
      <c r="D298" s="11" t="s">
        <v>851</v>
      </c>
      <c r="E298" s="20" t="s">
        <v>891</v>
      </c>
      <c r="F298" s="21" t="s">
        <v>892</v>
      </c>
      <c r="G298" s="34" t="s">
        <v>63</v>
      </c>
      <c r="H298" s="28">
        <v>0.3</v>
      </c>
      <c r="I298" s="37"/>
    </row>
    <row r="299" spans="1:9" ht="19">
      <c r="A299" s="11">
        <v>298</v>
      </c>
      <c r="B299" s="11" t="s">
        <v>893</v>
      </c>
      <c r="C299" s="11" t="s">
        <v>850</v>
      </c>
      <c r="D299" s="11" t="s">
        <v>851</v>
      </c>
      <c r="E299" s="20" t="s">
        <v>894</v>
      </c>
      <c r="F299" s="21" t="s">
        <v>879</v>
      </c>
      <c r="G299" s="57" t="s">
        <v>63</v>
      </c>
      <c r="H299" s="56">
        <v>1</v>
      </c>
      <c r="I299" s="37"/>
    </row>
    <row r="300" spans="1:9" ht="19">
      <c r="A300" s="11">
        <v>299</v>
      </c>
      <c r="B300" s="11" t="s">
        <v>895</v>
      </c>
      <c r="C300" s="11" t="s">
        <v>850</v>
      </c>
      <c r="D300" s="11" t="s">
        <v>851</v>
      </c>
      <c r="E300" s="20" t="s">
        <v>896</v>
      </c>
      <c r="F300" s="58" t="s">
        <v>879</v>
      </c>
      <c r="G300" s="57" t="s">
        <v>63</v>
      </c>
      <c r="H300" s="56">
        <v>1</v>
      </c>
      <c r="I300" s="37"/>
    </row>
    <row r="301" spans="1:9" ht="19">
      <c r="A301" s="11">
        <v>300</v>
      </c>
      <c r="B301" s="11" t="s">
        <v>897</v>
      </c>
      <c r="C301" s="11" t="s">
        <v>850</v>
      </c>
      <c r="D301" s="11" t="s">
        <v>851</v>
      </c>
      <c r="E301" s="20" t="s">
        <v>898</v>
      </c>
      <c r="F301" s="21" t="s">
        <v>899</v>
      </c>
      <c r="G301" s="57" t="s">
        <v>63</v>
      </c>
      <c r="H301" s="56">
        <v>2</v>
      </c>
      <c r="I301" s="37"/>
    </row>
    <row r="302" spans="1:9" ht="19">
      <c r="A302" s="11">
        <v>301</v>
      </c>
      <c r="B302" s="11" t="s">
        <v>900</v>
      </c>
      <c r="C302" s="11" t="s">
        <v>850</v>
      </c>
      <c r="D302" s="11" t="s">
        <v>851</v>
      </c>
      <c r="E302" s="34" t="s">
        <v>901</v>
      </c>
      <c r="F302" s="57" t="s">
        <v>902</v>
      </c>
      <c r="G302" s="57" t="s">
        <v>253</v>
      </c>
      <c r="H302" s="56">
        <v>1</v>
      </c>
      <c r="I302" s="37"/>
    </row>
    <row r="303" spans="1:9" ht="19">
      <c r="A303" s="11">
        <v>302</v>
      </c>
      <c r="B303" s="11" t="s">
        <v>903</v>
      </c>
      <c r="C303" s="11" t="s">
        <v>850</v>
      </c>
      <c r="D303" s="11" t="s">
        <v>851</v>
      </c>
      <c r="E303" s="20" t="s">
        <v>904</v>
      </c>
      <c r="F303" s="26" t="s">
        <v>905</v>
      </c>
      <c r="G303" s="57" t="s">
        <v>63</v>
      </c>
      <c r="H303" s="56">
        <v>2</v>
      </c>
      <c r="I303" s="37"/>
    </row>
    <row r="304" spans="1:9" ht="19">
      <c r="A304" s="11">
        <v>303</v>
      </c>
      <c r="B304" s="11" t="s">
        <v>906</v>
      </c>
      <c r="C304" s="11" t="s">
        <v>850</v>
      </c>
      <c r="D304" s="11" t="s">
        <v>851</v>
      </c>
      <c r="E304" s="34" t="s">
        <v>907</v>
      </c>
      <c r="F304" s="57" t="s">
        <v>908</v>
      </c>
      <c r="G304" s="57" t="s">
        <v>253</v>
      </c>
      <c r="H304" s="56">
        <v>3</v>
      </c>
      <c r="I304" s="37"/>
    </row>
    <row r="305" spans="1:9" ht="19">
      <c r="A305" s="11">
        <v>304</v>
      </c>
      <c r="B305" s="11" t="s">
        <v>909</v>
      </c>
      <c r="C305" s="11" t="s">
        <v>850</v>
      </c>
      <c r="D305" s="11" t="s">
        <v>851</v>
      </c>
      <c r="E305" s="20" t="s">
        <v>910</v>
      </c>
      <c r="F305" s="57" t="s">
        <v>911</v>
      </c>
      <c r="G305" s="57" t="s">
        <v>63</v>
      </c>
      <c r="H305" s="56">
        <v>2</v>
      </c>
      <c r="I305" s="37"/>
    </row>
    <row r="306" spans="1:9" ht="19">
      <c r="A306" s="11">
        <v>305</v>
      </c>
      <c r="B306" s="11" t="s">
        <v>912</v>
      </c>
      <c r="C306" s="11" t="s">
        <v>850</v>
      </c>
      <c r="D306" s="11" t="s">
        <v>851</v>
      </c>
      <c r="E306" s="20" t="s">
        <v>913</v>
      </c>
      <c r="F306" s="57" t="s">
        <v>914</v>
      </c>
      <c r="G306" s="57" t="s">
        <v>63</v>
      </c>
      <c r="H306" s="56">
        <v>1</v>
      </c>
      <c r="I306" s="37"/>
    </row>
    <row r="307" spans="1:9" ht="19">
      <c r="A307" s="11">
        <v>306</v>
      </c>
      <c r="B307" s="11" t="s">
        <v>915</v>
      </c>
      <c r="C307" s="11" t="s">
        <v>850</v>
      </c>
      <c r="D307" s="11" t="s">
        <v>851</v>
      </c>
      <c r="E307" s="20" t="s">
        <v>916</v>
      </c>
      <c r="F307" s="21" t="s">
        <v>916</v>
      </c>
      <c r="G307" s="57" t="s">
        <v>96</v>
      </c>
      <c r="H307" s="56">
        <v>30</v>
      </c>
      <c r="I307" s="37"/>
    </row>
    <row r="308" spans="1:9" ht="19">
      <c r="A308" s="11">
        <v>307</v>
      </c>
      <c r="B308" s="11" t="s">
        <v>917</v>
      </c>
      <c r="C308" s="11" t="s">
        <v>850</v>
      </c>
      <c r="D308" s="11" t="s">
        <v>851</v>
      </c>
      <c r="E308" s="20" t="s">
        <v>918</v>
      </c>
      <c r="F308" s="21" t="s">
        <v>919</v>
      </c>
      <c r="G308" s="57" t="s">
        <v>63</v>
      </c>
      <c r="H308" s="59">
        <v>100</v>
      </c>
      <c r="I308" s="37"/>
    </row>
    <row r="309" spans="1:9" ht="19">
      <c r="A309" s="11">
        <v>308</v>
      </c>
      <c r="B309" s="11" t="s">
        <v>920</v>
      </c>
      <c r="C309" s="11" t="s">
        <v>850</v>
      </c>
      <c r="D309" s="11" t="s">
        <v>851</v>
      </c>
      <c r="E309" s="20" t="s">
        <v>918</v>
      </c>
      <c r="F309" s="21" t="s">
        <v>921</v>
      </c>
      <c r="G309" s="57" t="s">
        <v>63</v>
      </c>
      <c r="H309" s="59">
        <v>150</v>
      </c>
      <c r="I309" s="37"/>
    </row>
    <row r="310" spans="1:9" ht="19">
      <c r="A310" s="11">
        <v>309</v>
      </c>
      <c r="B310" s="11" t="s">
        <v>922</v>
      </c>
      <c r="C310" s="11" t="s">
        <v>850</v>
      </c>
      <c r="D310" s="40" t="s">
        <v>851</v>
      </c>
      <c r="E310" s="15" t="s">
        <v>923</v>
      </c>
      <c r="F310" s="41" t="s">
        <v>924</v>
      </c>
      <c r="G310" s="27" t="s">
        <v>86</v>
      </c>
      <c r="H310" s="14">
        <v>50</v>
      </c>
      <c r="I310" s="37"/>
    </row>
    <row r="311" spans="1:9" ht="19">
      <c r="A311" s="11">
        <v>310</v>
      </c>
      <c r="B311" s="11" t="s">
        <v>925</v>
      </c>
      <c r="C311" s="11" t="s">
        <v>850</v>
      </c>
      <c r="D311" s="40" t="s">
        <v>851</v>
      </c>
      <c r="E311" s="15" t="s">
        <v>923</v>
      </c>
      <c r="F311" s="41" t="s">
        <v>926</v>
      </c>
      <c r="G311" s="27" t="s">
        <v>86</v>
      </c>
      <c r="H311" s="14">
        <v>70</v>
      </c>
      <c r="I311" s="37"/>
    </row>
    <row r="312" spans="1:9" ht="19">
      <c r="A312" s="11">
        <v>311</v>
      </c>
      <c r="B312" s="11" t="s">
        <v>927</v>
      </c>
      <c r="C312" s="11" t="s">
        <v>850</v>
      </c>
      <c r="D312" s="40" t="s">
        <v>851</v>
      </c>
      <c r="E312" s="15" t="s">
        <v>928</v>
      </c>
      <c r="F312" s="41" t="s">
        <v>929</v>
      </c>
      <c r="G312" s="27" t="s">
        <v>86</v>
      </c>
      <c r="H312" s="14">
        <v>40</v>
      </c>
      <c r="I312" s="37"/>
    </row>
    <row r="313" spans="1:9" ht="19">
      <c r="A313" s="11">
        <v>312</v>
      </c>
      <c r="B313" s="11" t="s">
        <v>930</v>
      </c>
      <c r="C313" s="11" t="s">
        <v>850</v>
      </c>
      <c r="D313" s="40" t="s">
        <v>851</v>
      </c>
      <c r="E313" s="15" t="s">
        <v>928</v>
      </c>
      <c r="F313" s="41" t="s">
        <v>931</v>
      </c>
      <c r="G313" s="27" t="s">
        <v>86</v>
      </c>
      <c r="H313" s="14">
        <v>50</v>
      </c>
      <c r="I313" s="37"/>
    </row>
    <row r="314" spans="1:9" ht="19">
      <c r="A314" s="11">
        <v>313</v>
      </c>
      <c r="B314" s="11" t="s">
        <v>932</v>
      </c>
      <c r="C314" s="11" t="s">
        <v>850</v>
      </c>
      <c r="D314" s="40" t="s">
        <v>851</v>
      </c>
      <c r="E314" s="15" t="s">
        <v>928</v>
      </c>
      <c r="F314" s="41" t="s">
        <v>933</v>
      </c>
      <c r="G314" s="27" t="s">
        <v>86</v>
      </c>
      <c r="H314" s="14">
        <v>60</v>
      </c>
      <c r="I314" s="37"/>
    </row>
    <row r="315" spans="1:9" ht="19">
      <c r="A315" s="11">
        <v>314</v>
      </c>
      <c r="B315" s="11" t="s">
        <v>934</v>
      </c>
      <c r="C315" s="11" t="s">
        <v>850</v>
      </c>
      <c r="D315" s="40" t="s">
        <v>851</v>
      </c>
      <c r="E315" s="15" t="s">
        <v>935</v>
      </c>
      <c r="F315" s="41" t="s">
        <v>936</v>
      </c>
      <c r="G315" s="27" t="s">
        <v>86</v>
      </c>
      <c r="H315" s="14">
        <v>70</v>
      </c>
      <c r="I315" s="37"/>
    </row>
    <row r="316" spans="1:9" ht="19">
      <c r="A316" s="11">
        <v>315</v>
      </c>
      <c r="B316" s="11" t="s">
        <v>937</v>
      </c>
      <c r="C316" s="11" t="s">
        <v>850</v>
      </c>
      <c r="D316" s="40" t="s">
        <v>851</v>
      </c>
      <c r="E316" s="15" t="s">
        <v>938</v>
      </c>
      <c r="F316" s="41" t="s">
        <v>939</v>
      </c>
      <c r="G316" s="27" t="s">
        <v>86</v>
      </c>
      <c r="H316" s="14">
        <v>90</v>
      </c>
      <c r="I316" s="37"/>
    </row>
    <row r="317" spans="1:9" ht="19">
      <c r="A317" s="11">
        <v>316</v>
      </c>
      <c r="B317" s="11" t="s">
        <v>940</v>
      </c>
      <c r="C317" s="11" t="s">
        <v>850</v>
      </c>
      <c r="D317" s="40" t="s">
        <v>851</v>
      </c>
      <c r="E317" s="15" t="s">
        <v>941</v>
      </c>
      <c r="F317" s="41" t="s">
        <v>942</v>
      </c>
      <c r="G317" s="27" t="s">
        <v>86</v>
      </c>
      <c r="H317" s="14">
        <v>45</v>
      </c>
      <c r="I317" s="37"/>
    </row>
    <row r="318" spans="1:9" ht="19">
      <c r="A318" s="11">
        <v>317</v>
      </c>
      <c r="B318" s="11" t="s">
        <v>943</v>
      </c>
      <c r="C318" s="11" t="s">
        <v>850</v>
      </c>
      <c r="D318" s="40" t="s">
        <v>851</v>
      </c>
      <c r="E318" s="15" t="s">
        <v>941</v>
      </c>
      <c r="F318" s="41" t="s">
        <v>944</v>
      </c>
      <c r="G318" s="27" t="s">
        <v>86</v>
      </c>
      <c r="H318" s="28">
        <v>60</v>
      </c>
      <c r="I318" s="37"/>
    </row>
    <row r="319" spans="1:9" ht="19">
      <c r="A319" s="11">
        <v>318</v>
      </c>
      <c r="B319" s="11" t="s">
        <v>945</v>
      </c>
      <c r="C319" s="11" t="s">
        <v>850</v>
      </c>
      <c r="D319" s="40" t="s">
        <v>851</v>
      </c>
      <c r="E319" s="15" t="s">
        <v>946</v>
      </c>
      <c r="F319" s="41" t="s">
        <v>947</v>
      </c>
      <c r="G319" s="27" t="s">
        <v>86</v>
      </c>
      <c r="H319" s="28">
        <v>60</v>
      </c>
      <c r="I319" s="37"/>
    </row>
    <row r="320" spans="1:9" ht="19">
      <c r="A320" s="11">
        <v>319</v>
      </c>
      <c r="B320" s="11" t="s">
        <v>948</v>
      </c>
      <c r="C320" s="11" t="s">
        <v>850</v>
      </c>
      <c r="D320" s="40" t="s">
        <v>851</v>
      </c>
      <c r="E320" s="15" t="s">
        <v>946</v>
      </c>
      <c r="F320" s="41" t="s">
        <v>1360</v>
      </c>
      <c r="G320" s="27" t="s">
        <v>86</v>
      </c>
      <c r="H320" s="28">
        <v>80</v>
      </c>
      <c r="I320" s="37"/>
    </row>
    <row r="321" spans="1:9" ht="19">
      <c r="A321" s="11">
        <v>320</v>
      </c>
      <c r="B321" s="11" t="s">
        <v>949</v>
      </c>
      <c r="C321" s="11" t="s">
        <v>850</v>
      </c>
      <c r="D321" s="40" t="s">
        <v>851</v>
      </c>
      <c r="E321" s="15" t="s">
        <v>950</v>
      </c>
      <c r="F321" s="41" t="s">
        <v>951</v>
      </c>
      <c r="G321" s="27" t="s">
        <v>86</v>
      </c>
      <c r="H321" s="28">
        <v>75</v>
      </c>
      <c r="I321" s="37"/>
    </row>
    <row r="322" spans="1:9" ht="19">
      <c r="A322" s="11">
        <v>321</v>
      </c>
      <c r="B322" s="11" t="s">
        <v>952</v>
      </c>
      <c r="C322" s="11" t="s">
        <v>850</v>
      </c>
      <c r="D322" s="11" t="s">
        <v>953</v>
      </c>
      <c r="E322" s="20" t="s">
        <v>954</v>
      </c>
      <c r="F322" s="26" t="s">
        <v>955</v>
      </c>
      <c r="G322" s="57" t="s">
        <v>63</v>
      </c>
      <c r="H322" s="56">
        <v>5</v>
      </c>
      <c r="I322" s="37"/>
    </row>
    <row r="323" spans="1:9" ht="19">
      <c r="A323" s="11">
        <v>322</v>
      </c>
      <c r="B323" s="11" t="s">
        <v>956</v>
      </c>
      <c r="C323" s="11" t="s">
        <v>850</v>
      </c>
      <c r="D323" s="11" t="s">
        <v>953</v>
      </c>
      <c r="E323" s="34" t="s">
        <v>957</v>
      </c>
      <c r="F323" s="57" t="s">
        <v>958</v>
      </c>
      <c r="G323" s="57" t="s">
        <v>63</v>
      </c>
      <c r="H323" s="59">
        <v>20</v>
      </c>
      <c r="I323" s="37"/>
    </row>
    <row r="324" spans="1:9" ht="19">
      <c r="A324" s="11">
        <v>323</v>
      </c>
      <c r="B324" s="11" t="s">
        <v>959</v>
      </c>
      <c r="C324" s="11" t="s">
        <v>850</v>
      </c>
      <c r="D324" s="11" t="s">
        <v>953</v>
      </c>
      <c r="E324" s="20" t="s">
        <v>960</v>
      </c>
      <c r="F324" s="26" t="s">
        <v>961</v>
      </c>
      <c r="G324" s="21" t="s">
        <v>962</v>
      </c>
      <c r="H324" s="56">
        <v>10</v>
      </c>
      <c r="I324" s="37"/>
    </row>
    <row r="325" spans="1:9" ht="19">
      <c r="A325" s="11">
        <v>324</v>
      </c>
      <c r="B325" s="11" t="s">
        <v>963</v>
      </c>
      <c r="C325" s="11" t="s">
        <v>850</v>
      </c>
      <c r="D325" s="11" t="s">
        <v>953</v>
      </c>
      <c r="E325" s="20" t="s">
        <v>964</v>
      </c>
      <c r="F325" s="26" t="s">
        <v>961</v>
      </c>
      <c r="G325" s="21" t="s">
        <v>962</v>
      </c>
      <c r="H325" s="56">
        <v>10</v>
      </c>
      <c r="I325" s="37"/>
    </row>
    <row r="326" spans="1:9" ht="19">
      <c r="A326" s="11">
        <v>325</v>
      </c>
      <c r="B326" s="11" t="s">
        <v>965</v>
      </c>
      <c r="C326" s="11" t="s">
        <v>850</v>
      </c>
      <c r="D326" s="11" t="s">
        <v>953</v>
      </c>
      <c r="E326" s="20" t="s">
        <v>966</v>
      </c>
      <c r="F326" s="26" t="s">
        <v>967</v>
      </c>
      <c r="G326" s="21" t="s">
        <v>63</v>
      </c>
      <c r="H326" s="56">
        <v>30</v>
      </c>
      <c r="I326" s="37"/>
    </row>
    <row r="327" spans="1:9" ht="19">
      <c r="A327" s="11">
        <v>326</v>
      </c>
      <c r="B327" s="11" t="s">
        <v>968</v>
      </c>
      <c r="C327" s="11" t="s">
        <v>850</v>
      </c>
      <c r="D327" s="11" t="s">
        <v>953</v>
      </c>
      <c r="E327" s="20" t="s">
        <v>969</v>
      </c>
      <c r="F327" s="57" t="s">
        <v>970</v>
      </c>
      <c r="G327" s="57" t="s">
        <v>63</v>
      </c>
      <c r="H327" s="56">
        <v>30</v>
      </c>
      <c r="I327" s="37"/>
    </row>
    <row r="328" spans="1:9" ht="19">
      <c r="A328" s="11">
        <v>327</v>
      </c>
      <c r="B328" s="11" t="s">
        <v>971</v>
      </c>
      <c r="C328" s="11" t="s">
        <v>850</v>
      </c>
      <c r="D328" s="11" t="s">
        <v>953</v>
      </c>
      <c r="E328" s="20" t="s">
        <v>972</v>
      </c>
      <c r="F328" s="57" t="s">
        <v>973</v>
      </c>
      <c r="G328" s="57" t="s">
        <v>63</v>
      </c>
      <c r="H328" s="59">
        <v>80</v>
      </c>
      <c r="I328" s="37"/>
    </row>
    <row r="329" spans="1:9" ht="19">
      <c r="A329" s="11">
        <v>328</v>
      </c>
      <c r="B329" s="11" t="s">
        <v>974</v>
      </c>
      <c r="C329" s="11" t="s">
        <v>850</v>
      </c>
      <c r="D329" s="11" t="s">
        <v>953</v>
      </c>
      <c r="E329" s="20" t="s">
        <v>975</v>
      </c>
      <c r="F329" s="57" t="s">
        <v>976</v>
      </c>
      <c r="G329" s="57" t="s">
        <v>63</v>
      </c>
      <c r="H329" s="59">
        <v>320</v>
      </c>
      <c r="I329" s="37"/>
    </row>
    <row r="330" spans="1:9" ht="19">
      <c r="A330" s="11">
        <v>329</v>
      </c>
      <c r="B330" s="11" t="s">
        <v>977</v>
      </c>
      <c r="C330" s="11" t="s">
        <v>850</v>
      </c>
      <c r="D330" s="11" t="s">
        <v>953</v>
      </c>
      <c r="E330" s="20" t="s">
        <v>978</v>
      </c>
      <c r="F330" s="21" t="s">
        <v>978</v>
      </c>
      <c r="G330" s="57" t="s">
        <v>63</v>
      </c>
      <c r="H330" s="56">
        <v>1</v>
      </c>
      <c r="I330" s="37"/>
    </row>
    <row r="331" spans="1:9" ht="19">
      <c r="A331" s="11">
        <v>330</v>
      </c>
      <c r="B331" s="11" t="s">
        <v>979</v>
      </c>
      <c r="C331" s="11" t="s">
        <v>850</v>
      </c>
      <c r="D331" s="11" t="s">
        <v>953</v>
      </c>
      <c r="E331" s="19" t="s">
        <v>980</v>
      </c>
      <c r="F331" s="26" t="s">
        <v>981</v>
      </c>
      <c r="G331" s="57" t="s">
        <v>346</v>
      </c>
      <c r="H331" s="56">
        <v>200</v>
      </c>
      <c r="I331" s="37"/>
    </row>
    <row r="332" spans="1:9" ht="19">
      <c r="A332" s="11">
        <v>331</v>
      </c>
      <c r="B332" s="11" t="s">
        <v>982</v>
      </c>
      <c r="C332" s="11" t="s">
        <v>850</v>
      </c>
      <c r="D332" s="11" t="s">
        <v>953</v>
      </c>
      <c r="E332" s="20" t="s">
        <v>983</v>
      </c>
      <c r="F332" s="26" t="s">
        <v>984</v>
      </c>
      <c r="G332" s="57" t="s">
        <v>63</v>
      </c>
      <c r="H332" s="56">
        <v>100</v>
      </c>
      <c r="I332" s="37"/>
    </row>
    <row r="333" spans="1:9" ht="19">
      <c r="A333" s="11">
        <v>332</v>
      </c>
      <c r="B333" s="11" t="s">
        <v>985</v>
      </c>
      <c r="C333" s="11" t="s">
        <v>850</v>
      </c>
      <c r="D333" s="11" t="s">
        <v>953</v>
      </c>
      <c r="E333" s="20" t="s">
        <v>986</v>
      </c>
      <c r="F333" s="26" t="s">
        <v>987</v>
      </c>
      <c r="G333" s="57" t="s">
        <v>63</v>
      </c>
      <c r="H333" s="56">
        <v>1</v>
      </c>
      <c r="I333" s="37"/>
    </row>
    <row r="334" spans="1:9" ht="19">
      <c r="A334" s="11">
        <v>333</v>
      </c>
      <c r="B334" s="11" t="s">
        <v>988</v>
      </c>
      <c r="C334" s="11" t="s">
        <v>850</v>
      </c>
      <c r="D334" s="11" t="s">
        <v>953</v>
      </c>
      <c r="E334" s="20" t="s">
        <v>989</v>
      </c>
      <c r="F334" s="26" t="s">
        <v>990</v>
      </c>
      <c r="G334" s="26" t="s">
        <v>63</v>
      </c>
      <c r="H334" s="59">
        <v>150</v>
      </c>
      <c r="I334" s="37"/>
    </row>
    <row r="335" spans="1:9" ht="19">
      <c r="A335" s="11">
        <v>334</v>
      </c>
      <c r="B335" s="11" t="s">
        <v>991</v>
      </c>
      <c r="C335" s="13" t="s">
        <v>850</v>
      </c>
      <c r="D335" s="11" t="s">
        <v>953</v>
      </c>
      <c r="E335" s="26" t="s">
        <v>992</v>
      </c>
      <c r="F335" s="26" t="s">
        <v>993</v>
      </c>
      <c r="G335" s="57" t="s">
        <v>457</v>
      </c>
      <c r="H335" s="56">
        <v>180</v>
      </c>
      <c r="I335" s="37"/>
    </row>
    <row r="336" spans="1:9" ht="19">
      <c r="A336" s="11">
        <v>335</v>
      </c>
      <c r="B336" s="11" t="s">
        <v>994</v>
      </c>
      <c r="C336" s="13" t="s">
        <v>850</v>
      </c>
      <c r="D336" s="11" t="s">
        <v>953</v>
      </c>
      <c r="E336" s="26" t="s">
        <v>995</v>
      </c>
      <c r="F336" s="26" t="s">
        <v>996</v>
      </c>
      <c r="G336" s="57" t="s">
        <v>457</v>
      </c>
      <c r="H336" s="56">
        <v>360</v>
      </c>
      <c r="I336" s="37"/>
    </row>
    <row r="337" spans="1:9" ht="19">
      <c r="A337" s="11">
        <v>336</v>
      </c>
      <c r="B337" s="11" t="s">
        <v>997</v>
      </c>
      <c r="C337" s="11" t="s">
        <v>850</v>
      </c>
      <c r="D337" s="11" t="s">
        <v>998</v>
      </c>
      <c r="E337" s="20" t="s">
        <v>999</v>
      </c>
      <c r="F337" s="58" t="s">
        <v>1000</v>
      </c>
      <c r="G337" s="57" t="s">
        <v>63</v>
      </c>
      <c r="H337" s="56">
        <v>2</v>
      </c>
      <c r="I337" s="37"/>
    </row>
    <row r="338" spans="1:9" ht="19">
      <c r="A338" s="11">
        <v>337</v>
      </c>
      <c r="B338" s="11" t="s">
        <v>1001</v>
      </c>
      <c r="C338" s="11" t="s">
        <v>850</v>
      </c>
      <c r="D338" s="11" t="s">
        <v>998</v>
      </c>
      <c r="E338" s="20" t="s">
        <v>1002</v>
      </c>
      <c r="F338" s="21" t="s">
        <v>1003</v>
      </c>
      <c r="G338" s="57" t="s">
        <v>204</v>
      </c>
      <c r="H338" s="59" t="s">
        <v>1004</v>
      </c>
      <c r="I338" s="37"/>
    </row>
    <row r="339" spans="1:9" ht="18">
      <c r="A339" s="11">
        <v>338</v>
      </c>
      <c r="B339" s="43"/>
      <c r="C339" s="44" t="s">
        <v>1005</v>
      </c>
      <c r="D339" s="43" t="s">
        <v>66</v>
      </c>
      <c r="E339" s="43" t="s">
        <v>66</v>
      </c>
      <c r="F339" s="43" t="s">
        <v>66</v>
      </c>
      <c r="G339" s="43" t="s">
        <v>66</v>
      </c>
      <c r="H339" s="45" t="s">
        <v>66</v>
      </c>
      <c r="I339" s="43"/>
    </row>
    <row r="340" spans="1:9" s="1" customFormat="1" ht="19">
      <c r="A340" s="11">
        <v>339</v>
      </c>
      <c r="B340" s="61" t="s">
        <v>1006</v>
      </c>
      <c r="C340" s="61" t="s">
        <v>1007</v>
      </c>
      <c r="D340" s="61" t="s">
        <v>1008</v>
      </c>
      <c r="E340" s="61" t="s">
        <v>1009</v>
      </c>
      <c r="F340" s="58" t="s">
        <v>1010</v>
      </c>
      <c r="G340" s="34" t="s">
        <v>1011</v>
      </c>
      <c r="H340" s="62">
        <v>600</v>
      </c>
      <c r="I340" s="38"/>
    </row>
    <row r="341" spans="1:9" s="1" customFormat="1" ht="19">
      <c r="A341" s="11">
        <v>340</v>
      </c>
      <c r="B341" s="61" t="s">
        <v>1012</v>
      </c>
      <c r="C341" s="61" t="s">
        <v>1007</v>
      </c>
      <c r="D341" s="61" t="s">
        <v>1008</v>
      </c>
      <c r="E341" s="61" t="s">
        <v>1013</v>
      </c>
      <c r="F341" s="58" t="s">
        <v>1014</v>
      </c>
      <c r="G341" s="34" t="s">
        <v>1015</v>
      </c>
      <c r="H341" s="62">
        <v>1000</v>
      </c>
      <c r="I341" s="38"/>
    </row>
    <row r="342" spans="1:9" s="1" customFormat="1" ht="19">
      <c r="A342" s="11">
        <v>341</v>
      </c>
      <c r="B342" s="61" t="s">
        <v>1016</v>
      </c>
      <c r="C342" s="61" t="s">
        <v>1007</v>
      </c>
      <c r="D342" s="61" t="s">
        <v>1008</v>
      </c>
      <c r="E342" s="61" t="s">
        <v>1017</v>
      </c>
      <c r="F342" s="58" t="s">
        <v>1018</v>
      </c>
      <c r="G342" s="34" t="s">
        <v>1011</v>
      </c>
      <c r="H342" s="62">
        <v>1800</v>
      </c>
      <c r="I342" s="38"/>
    </row>
    <row r="343" spans="1:9" s="1" customFormat="1" ht="19">
      <c r="A343" s="11">
        <v>342</v>
      </c>
      <c r="B343" s="61" t="s">
        <v>1019</v>
      </c>
      <c r="C343" s="61" t="s">
        <v>1007</v>
      </c>
      <c r="D343" s="61" t="s">
        <v>1008</v>
      </c>
      <c r="E343" s="19" t="s">
        <v>1020</v>
      </c>
      <c r="F343" s="26" t="s">
        <v>1021</v>
      </c>
      <c r="G343" s="34" t="s">
        <v>1011</v>
      </c>
      <c r="H343" s="62">
        <v>800</v>
      </c>
      <c r="I343" s="38"/>
    </row>
    <row r="344" spans="1:9" s="1" customFormat="1" ht="19">
      <c r="A344" s="11">
        <v>343</v>
      </c>
      <c r="B344" s="61" t="s">
        <v>1022</v>
      </c>
      <c r="C344" s="61" t="s">
        <v>1007</v>
      </c>
      <c r="D344" s="61" t="s">
        <v>1008</v>
      </c>
      <c r="E344" s="19" t="s">
        <v>1023</v>
      </c>
      <c r="F344" s="58" t="s">
        <v>1024</v>
      </c>
      <c r="G344" s="34" t="s">
        <v>1011</v>
      </c>
      <c r="H344" s="62">
        <v>2000</v>
      </c>
      <c r="I344" s="38"/>
    </row>
    <row r="345" spans="1:9" s="1" customFormat="1" ht="18">
      <c r="A345" s="11">
        <v>344</v>
      </c>
      <c r="B345" s="61" t="s">
        <v>1025</v>
      </c>
      <c r="C345" s="61" t="s">
        <v>1007</v>
      </c>
      <c r="D345" s="61" t="s">
        <v>1008</v>
      </c>
      <c r="E345" s="18" t="s">
        <v>1026</v>
      </c>
      <c r="F345" s="18" t="s">
        <v>1027</v>
      </c>
      <c r="G345" s="19" t="s">
        <v>1028</v>
      </c>
      <c r="H345" s="62">
        <v>17000</v>
      </c>
      <c r="I345" s="38"/>
    </row>
    <row r="346" spans="1:9" s="1" customFormat="1" ht="19">
      <c r="A346" s="11">
        <v>345</v>
      </c>
      <c r="B346" s="61" t="s">
        <v>1029</v>
      </c>
      <c r="C346" s="61" t="s">
        <v>1007</v>
      </c>
      <c r="D346" s="61" t="s">
        <v>1008</v>
      </c>
      <c r="E346" s="18" t="s">
        <v>1030</v>
      </c>
      <c r="F346" s="63" t="s">
        <v>1031</v>
      </c>
      <c r="G346" s="19" t="s">
        <v>1011</v>
      </c>
      <c r="H346" s="62">
        <v>3500</v>
      </c>
      <c r="I346" s="38"/>
    </row>
    <row r="347" spans="1:9" s="1" customFormat="1" ht="19">
      <c r="A347" s="11">
        <v>346</v>
      </c>
      <c r="B347" s="61" t="s">
        <v>1032</v>
      </c>
      <c r="C347" s="61" t="s">
        <v>1007</v>
      </c>
      <c r="D347" s="61" t="s">
        <v>1008</v>
      </c>
      <c r="E347" s="61" t="s">
        <v>1033</v>
      </c>
      <c r="F347" s="58" t="s">
        <v>1034</v>
      </c>
      <c r="G347" s="34" t="s">
        <v>1011</v>
      </c>
      <c r="H347" s="62">
        <v>10000</v>
      </c>
      <c r="I347" s="38" t="s">
        <v>1035</v>
      </c>
    </row>
    <row r="348" spans="1:9" s="1" customFormat="1" ht="19">
      <c r="A348" s="11">
        <v>347</v>
      </c>
      <c r="B348" s="61" t="s">
        <v>1036</v>
      </c>
      <c r="C348" s="61" t="s">
        <v>1007</v>
      </c>
      <c r="D348" s="61" t="s">
        <v>1008</v>
      </c>
      <c r="E348" s="19" t="s">
        <v>1037</v>
      </c>
      <c r="F348" s="26" t="s">
        <v>1038</v>
      </c>
      <c r="G348" s="19" t="s">
        <v>1011</v>
      </c>
      <c r="H348" s="62">
        <v>2000</v>
      </c>
      <c r="I348" s="38" t="s">
        <v>1035</v>
      </c>
    </row>
    <row r="349" spans="1:9" s="1" customFormat="1" ht="19">
      <c r="A349" s="11">
        <v>348</v>
      </c>
      <c r="B349" s="61" t="s">
        <v>1039</v>
      </c>
      <c r="C349" s="61" t="s">
        <v>1007</v>
      </c>
      <c r="D349" s="61" t="s">
        <v>1008</v>
      </c>
      <c r="E349" s="19" t="s">
        <v>1040</v>
      </c>
      <c r="F349" s="26" t="s">
        <v>1041</v>
      </c>
      <c r="G349" s="19" t="s">
        <v>204</v>
      </c>
      <c r="H349" s="62">
        <v>10000</v>
      </c>
      <c r="I349" s="38"/>
    </row>
    <row r="350" spans="1:9" s="1" customFormat="1" ht="19">
      <c r="A350" s="11">
        <v>349</v>
      </c>
      <c r="B350" s="61" t="s">
        <v>1042</v>
      </c>
      <c r="C350" s="61" t="s">
        <v>1007</v>
      </c>
      <c r="D350" s="61" t="s">
        <v>1008</v>
      </c>
      <c r="E350" s="61" t="s">
        <v>1043</v>
      </c>
      <c r="F350" s="58" t="s">
        <v>1044</v>
      </c>
      <c r="G350" s="34" t="s">
        <v>1011</v>
      </c>
      <c r="H350" s="62">
        <v>3500</v>
      </c>
      <c r="I350" s="38"/>
    </row>
    <row r="351" spans="1:9" s="1" customFormat="1" ht="19">
      <c r="A351" s="11">
        <v>350</v>
      </c>
      <c r="B351" s="61" t="s">
        <v>1045</v>
      </c>
      <c r="C351" s="61" t="s">
        <v>1007</v>
      </c>
      <c r="D351" s="61" t="s">
        <v>1008</v>
      </c>
      <c r="E351" s="61" t="s">
        <v>1043</v>
      </c>
      <c r="F351" s="58" t="s">
        <v>1046</v>
      </c>
      <c r="G351" s="34" t="s">
        <v>1011</v>
      </c>
      <c r="H351" s="62">
        <v>4500</v>
      </c>
      <c r="I351" s="38"/>
    </row>
    <row r="352" spans="1:9" s="1" customFormat="1" ht="19">
      <c r="A352" s="11">
        <v>351</v>
      </c>
      <c r="B352" s="61" t="s">
        <v>1047</v>
      </c>
      <c r="C352" s="61" t="s">
        <v>1007</v>
      </c>
      <c r="D352" s="61" t="s">
        <v>1008</v>
      </c>
      <c r="E352" s="61" t="s">
        <v>1043</v>
      </c>
      <c r="F352" s="58" t="s">
        <v>1048</v>
      </c>
      <c r="G352" s="34" t="s">
        <v>1011</v>
      </c>
      <c r="H352" s="62">
        <v>25000</v>
      </c>
      <c r="I352" s="38"/>
    </row>
    <row r="353" spans="1:9" s="1" customFormat="1" ht="19">
      <c r="A353" s="11">
        <v>352</v>
      </c>
      <c r="B353" s="61" t="s">
        <v>1049</v>
      </c>
      <c r="C353" s="61" t="s">
        <v>1007</v>
      </c>
      <c r="D353" s="61" t="s">
        <v>1008</v>
      </c>
      <c r="E353" s="61" t="s">
        <v>1050</v>
      </c>
      <c r="F353" s="58" t="s">
        <v>1051</v>
      </c>
      <c r="G353" s="34" t="s">
        <v>1011</v>
      </c>
      <c r="H353" s="62">
        <v>500</v>
      </c>
      <c r="I353" s="38"/>
    </row>
    <row r="354" spans="1:9" s="1" customFormat="1" ht="19">
      <c r="A354" s="11">
        <v>353</v>
      </c>
      <c r="B354" s="61" t="s">
        <v>1052</v>
      </c>
      <c r="C354" s="61" t="s">
        <v>1007</v>
      </c>
      <c r="D354" s="61" t="s">
        <v>1008</v>
      </c>
      <c r="E354" s="61" t="s">
        <v>1053</v>
      </c>
      <c r="F354" s="58" t="s">
        <v>1054</v>
      </c>
      <c r="G354" s="34" t="s">
        <v>1011</v>
      </c>
      <c r="H354" s="62">
        <v>1000</v>
      </c>
      <c r="I354" s="38"/>
    </row>
    <row r="355" spans="1:9" s="1" customFormat="1" ht="19">
      <c r="A355" s="11">
        <v>354</v>
      </c>
      <c r="B355" s="61" t="s">
        <v>1055</v>
      </c>
      <c r="C355" s="64" t="s">
        <v>1007</v>
      </c>
      <c r="D355" s="61" t="s">
        <v>1008</v>
      </c>
      <c r="E355" s="64" t="s">
        <v>1056</v>
      </c>
      <c r="F355" s="65" t="s">
        <v>1057</v>
      </c>
      <c r="G355" s="34" t="s">
        <v>1011</v>
      </c>
      <c r="H355" s="62">
        <v>800</v>
      </c>
      <c r="I355" s="38"/>
    </row>
    <row r="356" spans="1:9" s="4" customFormat="1" ht="19">
      <c r="A356" s="22">
        <v>355</v>
      </c>
      <c r="B356" s="66" t="s">
        <v>1058</v>
      </c>
      <c r="C356" s="66" t="s">
        <v>1007</v>
      </c>
      <c r="D356" s="66" t="s">
        <v>1008</v>
      </c>
      <c r="E356" s="66" t="s">
        <v>1059</v>
      </c>
      <c r="F356" s="67" t="s">
        <v>1060</v>
      </c>
      <c r="G356" s="68" t="s">
        <v>1011</v>
      </c>
      <c r="H356" s="69">
        <v>400</v>
      </c>
      <c r="I356" s="73"/>
    </row>
    <row r="357" spans="1:9" s="1" customFormat="1" ht="19">
      <c r="A357" s="11">
        <v>356</v>
      </c>
      <c r="B357" s="61" t="s">
        <v>1061</v>
      </c>
      <c r="C357" s="64" t="s">
        <v>1007</v>
      </c>
      <c r="D357" s="61" t="s">
        <v>1008</v>
      </c>
      <c r="E357" s="61" t="s">
        <v>1062</v>
      </c>
      <c r="F357" s="42" t="s">
        <v>1063</v>
      </c>
      <c r="G357" s="34" t="s">
        <v>1011</v>
      </c>
      <c r="H357" s="62">
        <v>300</v>
      </c>
      <c r="I357" s="38"/>
    </row>
    <row r="358" spans="1:9" s="1" customFormat="1" ht="19">
      <c r="A358" s="11">
        <v>357</v>
      </c>
      <c r="B358" s="61" t="s">
        <v>1064</v>
      </c>
      <c r="C358" s="61" t="s">
        <v>1007</v>
      </c>
      <c r="D358" s="61" t="s">
        <v>1008</v>
      </c>
      <c r="E358" s="61" t="s">
        <v>1065</v>
      </c>
      <c r="F358" s="42" t="s">
        <v>1066</v>
      </c>
      <c r="G358" s="34" t="s">
        <v>1011</v>
      </c>
      <c r="H358" s="62">
        <v>1000</v>
      </c>
      <c r="I358" s="38"/>
    </row>
    <row r="359" spans="1:9" s="1" customFormat="1" ht="19">
      <c r="A359" s="11">
        <v>358</v>
      </c>
      <c r="B359" s="61" t="s">
        <v>1067</v>
      </c>
      <c r="C359" s="61" t="s">
        <v>1007</v>
      </c>
      <c r="D359" s="61" t="s">
        <v>1008</v>
      </c>
      <c r="E359" s="61" t="s">
        <v>1068</v>
      </c>
      <c r="F359" s="42" t="s">
        <v>1069</v>
      </c>
      <c r="G359" s="34" t="s">
        <v>1011</v>
      </c>
      <c r="H359" s="62">
        <v>3000</v>
      </c>
      <c r="I359" s="38"/>
    </row>
    <row r="360" spans="1:9" s="1" customFormat="1" ht="19">
      <c r="A360" s="11">
        <v>359</v>
      </c>
      <c r="B360" s="61" t="s">
        <v>1070</v>
      </c>
      <c r="C360" s="61" t="s">
        <v>1007</v>
      </c>
      <c r="D360" s="61" t="s">
        <v>1008</v>
      </c>
      <c r="E360" s="61" t="s">
        <v>1071</v>
      </c>
      <c r="F360" s="42" t="s">
        <v>1072</v>
      </c>
      <c r="G360" s="34" t="s">
        <v>1011</v>
      </c>
      <c r="H360" s="62">
        <v>2000</v>
      </c>
      <c r="I360" s="38"/>
    </row>
    <row r="361" spans="1:9" s="1" customFormat="1" ht="19">
      <c r="A361" s="11">
        <v>360</v>
      </c>
      <c r="B361" s="61" t="s">
        <v>1073</v>
      </c>
      <c r="C361" s="61" t="s">
        <v>1007</v>
      </c>
      <c r="D361" s="61" t="s">
        <v>1008</v>
      </c>
      <c r="E361" s="61" t="s">
        <v>1074</v>
      </c>
      <c r="F361" s="42" t="s">
        <v>1075</v>
      </c>
      <c r="G361" s="34" t="s">
        <v>1011</v>
      </c>
      <c r="H361" s="62">
        <v>2000</v>
      </c>
      <c r="I361" s="38"/>
    </row>
    <row r="362" spans="1:9" s="1" customFormat="1" ht="19">
      <c r="A362" s="11">
        <v>361</v>
      </c>
      <c r="B362" s="61" t="s">
        <v>1076</v>
      </c>
      <c r="C362" s="61" t="s">
        <v>1007</v>
      </c>
      <c r="D362" s="61" t="s">
        <v>1008</v>
      </c>
      <c r="E362" s="61" t="s">
        <v>1077</v>
      </c>
      <c r="F362" s="42" t="s">
        <v>1078</v>
      </c>
      <c r="G362" s="34" t="s">
        <v>1011</v>
      </c>
      <c r="H362" s="62">
        <v>2500</v>
      </c>
      <c r="I362" s="38"/>
    </row>
    <row r="363" spans="1:9" s="1" customFormat="1" ht="19">
      <c r="A363" s="11">
        <v>362</v>
      </c>
      <c r="B363" s="61" t="s">
        <v>1079</v>
      </c>
      <c r="C363" s="61" t="s">
        <v>1007</v>
      </c>
      <c r="D363" s="61" t="s">
        <v>1008</v>
      </c>
      <c r="E363" s="61" t="s">
        <v>1080</v>
      </c>
      <c r="F363" s="42" t="s">
        <v>1081</v>
      </c>
      <c r="G363" s="34" t="s">
        <v>1011</v>
      </c>
      <c r="H363" s="62">
        <v>2000</v>
      </c>
      <c r="I363" s="38"/>
    </row>
    <row r="364" spans="1:9" s="1" customFormat="1" ht="18">
      <c r="A364" s="11">
        <v>363</v>
      </c>
      <c r="B364" s="61" t="s">
        <v>1082</v>
      </c>
      <c r="C364" s="61" t="s">
        <v>1007</v>
      </c>
      <c r="D364" s="61" t="s">
        <v>1008</v>
      </c>
      <c r="E364" s="61" t="s">
        <v>1083</v>
      </c>
      <c r="F364" s="61" t="s">
        <v>1083</v>
      </c>
      <c r="G364" s="34" t="s">
        <v>1011</v>
      </c>
      <c r="H364" s="62">
        <v>2500</v>
      </c>
      <c r="I364" s="38"/>
    </row>
    <row r="365" spans="1:9" s="1" customFormat="1" ht="19">
      <c r="A365" s="11">
        <v>364</v>
      </c>
      <c r="B365" s="61" t="s">
        <v>1084</v>
      </c>
      <c r="C365" s="61" t="s">
        <v>1007</v>
      </c>
      <c r="D365" s="61" t="s">
        <v>1085</v>
      </c>
      <c r="E365" s="61" t="s">
        <v>1086</v>
      </c>
      <c r="F365" s="42" t="s">
        <v>1087</v>
      </c>
      <c r="G365" s="34" t="s">
        <v>1011</v>
      </c>
      <c r="H365" s="62">
        <v>5000</v>
      </c>
      <c r="I365" s="38"/>
    </row>
    <row r="366" spans="1:9" s="1" customFormat="1" ht="19">
      <c r="A366" s="11">
        <v>365</v>
      </c>
      <c r="B366" s="61" t="s">
        <v>1088</v>
      </c>
      <c r="C366" s="61" t="s">
        <v>1007</v>
      </c>
      <c r="D366" s="61" t="s">
        <v>1085</v>
      </c>
      <c r="E366" s="61" t="s">
        <v>1089</v>
      </c>
      <c r="F366" s="42" t="s">
        <v>1087</v>
      </c>
      <c r="G366" s="34" t="s">
        <v>1011</v>
      </c>
      <c r="H366" s="62">
        <v>4000</v>
      </c>
      <c r="I366" s="38"/>
    </row>
    <row r="367" spans="1:9" s="1" customFormat="1" ht="19">
      <c r="A367" s="11">
        <v>366</v>
      </c>
      <c r="B367" s="61" t="s">
        <v>1090</v>
      </c>
      <c r="C367" s="61" t="s">
        <v>1007</v>
      </c>
      <c r="D367" s="61" t="s">
        <v>1085</v>
      </c>
      <c r="E367" s="61" t="s">
        <v>1091</v>
      </c>
      <c r="F367" s="42" t="s">
        <v>1092</v>
      </c>
      <c r="G367" s="34" t="s">
        <v>1011</v>
      </c>
      <c r="H367" s="62">
        <v>1800</v>
      </c>
      <c r="I367" s="38"/>
    </row>
    <row r="368" spans="1:9" s="1" customFormat="1" ht="19">
      <c r="A368" s="11">
        <v>367</v>
      </c>
      <c r="B368" s="61" t="s">
        <v>1093</v>
      </c>
      <c r="C368" s="61" t="s">
        <v>1007</v>
      </c>
      <c r="D368" s="61" t="s">
        <v>1085</v>
      </c>
      <c r="E368" s="61" t="s">
        <v>1094</v>
      </c>
      <c r="F368" s="42" t="s">
        <v>1092</v>
      </c>
      <c r="G368" s="34" t="s">
        <v>1011</v>
      </c>
      <c r="H368" s="62">
        <v>2800</v>
      </c>
      <c r="I368" s="38"/>
    </row>
    <row r="369" spans="1:9" s="1" customFormat="1" ht="19">
      <c r="A369" s="11">
        <v>368</v>
      </c>
      <c r="B369" s="61" t="s">
        <v>1095</v>
      </c>
      <c r="C369" s="61" t="s">
        <v>1007</v>
      </c>
      <c r="D369" s="61" t="s">
        <v>1085</v>
      </c>
      <c r="E369" s="61" t="s">
        <v>1096</v>
      </c>
      <c r="F369" s="42" t="s">
        <v>1097</v>
      </c>
      <c r="G369" s="34" t="s">
        <v>1011</v>
      </c>
      <c r="H369" s="62">
        <v>2000</v>
      </c>
      <c r="I369" s="38"/>
    </row>
    <row r="370" spans="1:9" s="1" customFormat="1" ht="38">
      <c r="A370" s="11">
        <v>369</v>
      </c>
      <c r="B370" s="61" t="s">
        <v>1098</v>
      </c>
      <c r="C370" s="61" t="s">
        <v>1007</v>
      </c>
      <c r="D370" s="61" t="s">
        <v>1085</v>
      </c>
      <c r="E370" s="61" t="s">
        <v>1099</v>
      </c>
      <c r="F370" s="42" t="s">
        <v>1100</v>
      </c>
      <c r="G370" s="34" t="s">
        <v>1011</v>
      </c>
      <c r="H370" s="62">
        <v>2500</v>
      </c>
      <c r="I370" s="38"/>
    </row>
    <row r="371" spans="1:9" s="1" customFormat="1" ht="38">
      <c r="A371" s="11">
        <v>370</v>
      </c>
      <c r="B371" s="61" t="s">
        <v>1101</v>
      </c>
      <c r="C371" s="61" t="s">
        <v>1007</v>
      </c>
      <c r="D371" s="61" t="s">
        <v>1085</v>
      </c>
      <c r="E371" s="61" t="s">
        <v>1099</v>
      </c>
      <c r="F371" s="42" t="s">
        <v>1102</v>
      </c>
      <c r="G371" s="34" t="s">
        <v>1011</v>
      </c>
      <c r="H371" s="62">
        <v>3500</v>
      </c>
      <c r="I371" s="38"/>
    </row>
    <row r="372" spans="1:9" s="4" customFormat="1" ht="19">
      <c r="A372" s="22">
        <v>371</v>
      </c>
      <c r="B372" s="66" t="s">
        <v>1103</v>
      </c>
      <c r="C372" s="66" t="s">
        <v>1007</v>
      </c>
      <c r="D372" s="66" t="s">
        <v>1104</v>
      </c>
      <c r="E372" s="66" t="s">
        <v>1105</v>
      </c>
      <c r="F372" s="70" t="s">
        <v>1106</v>
      </c>
      <c r="G372" s="68" t="s">
        <v>1011</v>
      </c>
      <c r="H372" s="69">
        <v>2500</v>
      </c>
      <c r="I372" s="73"/>
    </row>
    <row r="373" spans="1:9" s="1" customFormat="1" ht="19">
      <c r="A373" s="11">
        <v>372</v>
      </c>
      <c r="B373" s="61" t="s">
        <v>1107</v>
      </c>
      <c r="C373" s="61" t="s">
        <v>1007</v>
      </c>
      <c r="D373" s="61" t="s">
        <v>1104</v>
      </c>
      <c r="E373" s="19" t="s">
        <v>1108</v>
      </c>
      <c r="F373" s="26" t="s">
        <v>1109</v>
      </c>
      <c r="G373" s="34" t="s">
        <v>1011</v>
      </c>
      <c r="H373" s="62">
        <v>1800</v>
      </c>
      <c r="I373" s="38"/>
    </row>
    <row r="374" spans="1:9" s="1" customFormat="1" ht="19">
      <c r="A374" s="11">
        <v>373</v>
      </c>
      <c r="B374" s="61" t="s">
        <v>1110</v>
      </c>
      <c r="C374" s="61" t="s">
        <v>1007</v>
      </c>
      <c r="D374" s="61" t="s">
        <v>1104</v>
      </c>
      <c r="E374" s="19" t="s">
        <v>1111</v>
      </c>
      <c r="F374" s="26" t="s">
        <v>1112</v>
      </c>
      <c r="G374" s="34" t="s">
        <v>1011</v>
      </c>
      <c r="H374" s="62">
        <v>1200</v>
      </c>
      <c r="I374" s="38"/>
    </row>
    <row r="375" spans="1:9" s="1" customFormat="1" ht="19">
      <c r="A375" s="11">
        <v>374</v>
      </c>
      <c r="B375" s="61" t="s">
        <v>1113</v>
      </c>
      <c r="C375" s="61" t="s">
        <v>1007</v>
      </c>
      <c r="D375" s="61" t="s">
        <v>1104</v>
      </c>
      <c r="E375" s="19" t="s">
        <v>1114</v>
      </c>
      <c r="F375" s="26" t="s">
        <v>1115</v>
      </c>
      <c r="G375" s="34" t="s">
        <v>1011</v>
      </c>
      <c r="H375" s="62">
        <v>4000</v>
      </c>
      <c r="I375" s="38"/>
    </row>
    <row r="376" spans="1:9" s="4" customFormat="1" ht="19">
      <c r="A376" s="22">
        <v>375</v>
      </c>
      <c r="B376" s="66" t="s">
        <v>1116</v>
      </c>
      <c r="C376" s="66" t="s">
        <v>1007</v>
      </c>
      <c r="D376" s="66" t="s">
        <v>1104</v>
      </c>
      <c r="E376" s="66" t="s">
        <v>1359</v>
      </c>
      <c r="F376" s="71" t="s">
        <v>1117</v>
      </c>
      <c r="G376" s="68" t="s">
        <v>1011</v>
      </c>
      <c r="H376" s="25">
        <v>2800</v>
      </c>
      <c r="I376" s="73"/>
    </row>
    <row r="377" spans="1:9" s="1" customFormat="1" ht="19">
      <c r="A377" s="11">
        <v>376</v>
      </c>
      <c r="B377" s="61" t="s">
        <v>1118</v>
      </c>
      <c r="C377" s="61" t="s">
        <v>1007</v>
      </c>
      <c r="D377" s="61" t="s">
        <v>1104</v>
      </c>
      <c r="E377" s="61" t="s">
        <v>1119</v>
      </c>
      <c r="F377" s="72" t="s">
        <v>1120</v>
      </c>
      <c r="G377" s="34" t="s">
        <v>1011</v>
      </c>
      <c r="H377" s="14">
        <v>2500</v>
      </c>
      <c r="I377" s="38"/>
    </row>
    <row r="378" spans="1:9" s="1" customFormat="1" ht="18">
      <c r="A378" s="11">
        <v>377</v>
      </c>
      <c r="B378" s="61" t="s">
        <v>1121</v>
      </c>
      <c r="C378" s="18" t="s">
        <v>1007</v>
      </c>
      <c r="D378" s="18" t="s">
        <v>1122</v>
      </c>
      <c r="E378" s="19" t="s">
        <v>1123</v>
      </c>
      <c r="F378" s="16" t="s">
        <v>1124</v>
      </c>
      <c r="G378" s="34" t="s">
        <v>1011</v>
      </c>
      <c r="H378" s="17">
        <v>4000</v>
      </c>
      <c r="I378" s="16"/>
    </row>
    <row r="379" spans="1:9" s="1" customFormat="1" ht="19">
      <c r="A379" s="11">
        <v>378</v>
      </c>
      <c r="B379" s="61" t="s">
        <v>1125</v>
      </c>
      <c r="C379" s="18" t="s">
        <v>1007</v>
      </c>
      <c r="D379" s="18" t="s">
        <v>1122</v>
      </c>
      <c r="E379" s="18" t="s">
        <v>1126</v>
      </c>
      <c r="F379" s="63" t="s">
        <v>1127</v>
      </c>
      <c r="G379" s="19" t="s">
        <v>1011</v>
      </c>
      <c r="H379" s="62">
        <v>3000</v>
      </c>
      <c r="I379" s="38"/>
    </row>
    <row r="380" spans="1:9" s="1" customFormat="1" ht="19">
      <c r="A380" s="11">
        <v>379</v>
      </c>
      <c r="B380" s="61" t="s">
        <v>1128</v>
      </c>
      <c r="C380" s="61" t="s">
        <v>1007</v>
      </c>
      <c r="D380" s="18" t="s">
        <v>1122</v>
      </c>
      <c r="E380" s="19" t="s">
        <v>1129</v>
      </c>
      <c r="F380" s="26" t="s">
        <v>1130</v>
      </c>
      <c r="G380" s="19" t="s">
        <v>1011</v>
      </c>
      <c r="H380" s="62">
        <v>1800</v>
      </c>
      <c r="I380" s="38"/>
    </row>
    <row r="381" spans="1:9" s="1" customFormat="1" ht="19">
      <c r="A381" s="11">
        <v>380</v>
      </c>
      <c r="B381" s="61" t="s">
        <v>1131</v>
      </c>
      <c r="C381" s="18" t="s">
        <v>1007</v>
      </c>
      <c r="D381" s="18" t="s">
        <v>1122</v>
      </c>
      <c r="E381" s="19" t="s">
        <v>1132</v>
      </c>
      <c r="F381" s="26" t="s">
        <v>1133</v>
      </c>
      <c r="G381" s="34" t="s">
        <v>1011</v>
      </c>
      <c r="H381" s="62">
        <v>600</v>
      </c>
      <c r="I381" s="38"/>
    </row>
    <row r="382" spans="1:9" s="1" customFormat="1" ht="19">
      <c r="A382" s="11">
        <v>381</v>
      </c>
      <c r="B382" s="61" t="s">
        <v>1134</v>
      </c>
      <c r="C382" s="18" t="s">
        <v>1007</v>
      </c>
      <c r="D382" s="18" t="s">
        <v>1122</v>
      </c>
      <c r="E382" s="18" t="s">
        <v>1135</v>
      </c>
      <c r="F382" s="63" t="s">
        <v>1136</v>
      </c>
      <c r="G382" s="19" t="s">
        <v>1011</v>
      </c>
      <c r="H382" s="62">
        <v>1500</v>
      </c>
      <c r="I382" s="38"/>
    </row>
    <row r="383" spans="1:9" s="1" customFormat="1" ht="19">
      <c r="A383" s="11">
        <v>382</v>
      </c>
      <c r="B383" s="61" t="s">
        <v>1137</v>
      </c>
      <c r="C383" s="61" t="s">
        <v>1007</v>
      </c>
      <c r="D383" s="18" t="s">
        <v>1122</v>
      </c>
      <c r="E383" s="19" t="s">
        <v>1138</v>
      </c>
      <c r="F383" s="26" t="s">
        <v>1139</v>
      </c>
      <c r="G383" s="19" t="s">
        <v>1011</v>
      </c>
      <c r="H383" s="62">
        <v>2250</v>
      </c>
      <c r="I383" s="38"/>
    </row>
    <row r="384" spans="1:9" ht="19">
      <c r="A384" s="11">
        <v>383</v>
      </c>
      <c r="B384" s="61" t="s">
        <v>1140</v>
      </c>
      <c r="C384" s="30" t="s">
        <v>1007</v>
      </c>
      <c r="D384" s="18" t="s">
        <v>1122</v>
      </c>
      <c r="E384" s="30" t="s">
        <v>1141</v>
      </c>
      <c r="F384" s="31" t="s">
        <v>1141</v>
      </c>
      <c r="G384" s="27" t="s">
        <v>1011</v>
      </c>
      <c r="H384" s="62">
        <v>2000</v>
      </c>
      <c r="I384" s="37"/>
    </row>
    <row r="385" spans="1:9" ht="19">
      <c r="A385" s="11">
        <v>384</v>
      </c>
      <c r="B385" s="61" t="s">
        <v>1142</v>
      </c>
      <c r="C385" s="64" t="s">
        <v>1007</v>
      </c>
      <c r="D385" s="18" t="s">
        <v>1122</v>
      </c>
      <c r="E385" s="64" t="s">
        <v>1143</v>
      </c>
      <c r="F385" s="65" t="s">
        <v>1144</v>
      </c>
      <c r="G385" s="27" t="s">
        <v>1011</v>
      </c>
      <c r="H385" s="62">
        <v>870</v>
      </c>
      <c r="I385" s="37"/>
    </row>
    <row r="386" spans="1:9" s="2" customFormat="1" ht="19">
      <c r="A386" s="22">
        <v>385</v>
      </c>
      <c r="B386" s="66" t="s">
        <v>1394</v>
      </c>
      <c r="C386" s="74" t="s">
        <v>1007</v>
      </c>
      <c r="D386" s="75" t="s">
        <v>1122</v>
      </c>
      <c r="E386" s="74" t="s">
        <v>1145</v>
      </c>
      <c r="F386" s="76" t="s">
        <v>1146</v>
      </c>
      <c r="G386" s="53" t="s">
        <v>1011</v>
      </c>
      <c r="H386" s="69">
        <v>400</v>
      </c>
      <c r="I386" s="39"/>
    </row>
    <row r="387" spans="1:9" ht="19">
      <c r="A387" s="11">
        <v>386</v>
      </c>
      <c r="B387" s="61" t="s">
        <v>1147</v>
      </c>
      <c r="C387" s="30" t="s">
        <v>1007</v>
      </c>
      <c r="D387" s="18" t="s">
        <v>1122</v>
      </c>
      <c r="E387" s="50" t="s">
        <v>1148</v>
      </c>
      <c r="F387" s="77" t="s">
        <v>1149</v>
      </c>
      <c r="G387" s="27" t="s">
        <v>1011</v>
      </c>
      <c r="H387" s="62">
        <v>2500</v>
      </c>
      <c r="I387" s="37"/>
    </row>
    <row r="388" spans="1:9" ht="19">
      <c r="A388" s="11">
        <v>387</v>
      </c>
      <c r="B388" s="61" t="s">
        <v>1150</v>
      </c>
      <c r="C388" s="30" t="s">
        <v>1007</v>
      </c>
      <c r="D388" s="30" t="s">
        <v>1151</v>
      </c>
      <c r="E388" s="30" t="s">
        <v>1152</v>
      </c>
      <c r="F388" s="31" t="s">
        <v>1153</v>
      </c>
      <c r="G388" s="30" t="s">
        <v>1154</v>
      </c>
      <c r="H388" s="62">
        <v>450</v>
      </c>
      <c r="I388" s="37"/>
    </row>
    <row r="389" spans="1:9" ht="19">
      <c r="A389" s="11">
        <v>388</v>
      </c>
      <c r="B389" s="61" t="s">
        <v>1155</v>
      </c>
      <c r="C389" s="30" t="s">
        <v>1007</v>
      </c>
      <c r="D389" s="30" t="s">
        <v>1151</v>
      </c>
      <c r="E389" s="30" t="s">
        <v>1152</v>
      </c>
      <c r="F389" s="31" t="s">
        <v>1156</v>
      </c>
      <c r="G389" s="30" t="s">
        <v>1154</v>
      </c>
      <c r="H389" s="62">
        <v>600</v>
      </c>
      <c r="I389" s="37"/>
    </row>
    <row r="390" spans="1:9" ht="19">
      <c r="A390" s="11">
        <v>389</v>
      </c>
      <c r="B390" s="61" t="s">
        <v>1157</v>
      </c>
      <c r="C390" s="30" t="s">
        <v>1007</v>
      </c>
      <c r="D390" s="30" t="s">
        <v>1151</v>
      </c>
      <c r="E390" s="30" t="s">
        <v>1152</v>
      </c>
      <c r="F390" s="31" t="s">
        <v>1158</v>
      </c>
      <c r="G390" s="30" t="s">
        <v>1154</v>
      </c>
      <c r="H390" s="62">
        <v>1000</v>
      </c>
      <c r="I390" s="37"/>
    </row>
    <row r="391" spans="1:9" ht="19">
      <c r="A391" s="11">
        <v>390</v>
      </c>
      <c r="B391" s="61" t="s">
        <v>1159</v>
      </c>
      <c r="C391" s="15" t="s">
        <v>1007</v>
      </c>
      <c r="D391" s="30" t="s">
        <v>1151</v>
      </c>
      <c r="E391" s="15" t="s">
        <v>1152</v>
      </c>
      <c r="F391" s="26" t="s">
        <v>1160</v>
      </c>
      <c r="G391" s="30" t="s">
        <v>1154</v>
      </c>
      <c r="H391" s="62">
        <v>600</v>
      </c>
      <c r="I391" s="37"/>
    </row>
    <row r="392" spans="1:9" ht="19">
      <c r="A392" s="11">
        <v>391</v>
      </c>
      <c r="B392" s="61" t="s">
        <v>1354</v>
      </c>
      <c r="C392" s="15" t="s">
        <v>1007</v>
      </c>
      <c r="D392" s="30" t="s">
        <v>1151</v>
      </c>
      <c r="E392" s="15" t="s">
        <v>1152</v>
      </c>
      <c r="F392" s="26" t="s">
        <v>1161</v>
      </c>
      <c r="G392" s="30" t="s">
        <v>1154</v>
      </c>
      <c r="H392" s="62">
        <v>700</v>
      </c>
      <c r="I392" s="37"/>
    </row>
    <row r="393" spans="1:9" s="2" customFormat="1" ht="19">
      <c r="A393" s="22">
        <v>392</v>
      </c>
      <c r="B393" s="66" t="s">
        <v>1162</v>
      </c>
      <c r="C393" s="54" t="s">
        <v>1007</v>
      </c>
      <c r="D393" s="78" t="s">
        <v>1151</v>
      </c>
      <c r="E393" s="54" t="s">
        <v>1152</v>
      </c>
      <c r="F393" s="70" t="s">
        <v>1163</v>
      </c>
      <c r="G393" s="78" t="s">
        <v>1154</v>
      </c>
      <c r="H393" s="69">
        <v>800</v>
      </c>
      <c r="I393" s="39"/>
    </row>
    <row r="394" spans="1:9" ht="19">
      <c r="A394" s="11">
        <v>393</v>
      </c>
      <c r="B394" s="61" t="s">
        <v>1164</v>
      </c>
      <c r="C394" s="15" t="s">
        <v>1007</v>
      </c>
      <c r="D394" s="30" t="s">
        <v>1151</v>
      </c>
      <c r="E394" s="15" t="s">
        <v>1152</v>
      </c>
      <c r="F394" s="42" t="s">
        <v>1165</v>
      </c>
      <c r="G394" s="30" t="s">
        <v>1154</v>
      </c>
      <c r="H394" s="62">
        <v>800</v>
      </c>
      <c r="I394" s="37"/>
    </row>
    <row r="395" spans="1:9" ht="19">
      <c r="A395" s="11">
        <v>394</v>
      </c>
      <c r="B395" s="61" t="s">
        <v>1166</v>
      </c>
      <c r="C395" s="15" t="s">
        <v>1007</v>
      </c>
      <c r="D395" s="30" t="s">
        <v>1151</v>
      </c>
      <c r="E395" s="15" t="s">
        <v>1152</v>
      </c>
      <c r="F395" s="42" t="s">
        <v>1167</v>
      </c>
      <c r="G395" s="30" t="s">
        <v>1154</v>
      </c>
      <c r="H395" s="62">
        <v>800</v>
      </c>
      <c r="I395" s="37"/>
    </row>
    <row r="396" spans="1:9" ht="19">
      <c r="A396" s="11">
        <v>395</v>
      </c>
      <c r="B396" s="61" t="s">
        <v>1168</v>
      </c>
      <c r="C396" s="15" t="s">
        <v>1007</v>
      </c>
      <c r="D396" s="30" t="s">
        <v>1151</v>
      </c>
      <c r="E396" s="15" t="s">
        <v>1152</v>
      </c>
      <c r="F396" s="42" t="s">
        <v>1169</v>
      </c>
      <c r="G396" s="30" t="s">
        <v>1154</v>
      </c>
      <c r="H396" s="62">
        <v>1200</v>
      </c>
      <c r="I396" s="37"/>
    </row>
    <row r="397" spans="1:9" ht="19">
      <c r="A397" s="11">
        <v>396</v>
      </c>
      <c r="B397" s="61" t="s">
        <v>1170</v>
      </c>
      <c r="C397" s="15" t="s">
        <v>1007</v>
      </c>
      <c r="D397" s="30" t="s">
        <v>1151</v>
      </c>
      <c r="E397" s="15" t="s">
        <v>1152</v>
      </c>
      <c r="F397" s="42" t="s">
        <v>1171</v>
      </c>
      <c r="G397" s="30" t="s">
        <v>1154</v>
      </c>
      <c r="H397" s="62">
        <v>2000</v>
      </c>
      <c r="I397" s="37"/>
    </row>
    <row r="398" spans="1:9" ht="19">
      <c r="A398" s="11">
        <v>397</v>
      </c>
      <c r="B398" s="61" t="s">
        <v>1172</v>
      </c>
      <c r="C398" s="30" t="s">
        <v>1007</v>
      </c>
      <c r="D398" s="30" t="s">
        <v>1151</v>
      </c>
      <c r="E398" s="30" t="s">
        <v>1173</v>
      </c>
      <c r="F398" s="31" t="s">
        <v>1174</v>
      </c>
      <c r="G398" s="30" t="s">
        <v>1175</v>
      </c>
      <c r="H398" s="62">
        <v>10</v>
      </c>
      <c r="I398" s="37"/>
    </row>
    <row r="399" spans="1:9" ht="19">
      <c r="A399" s="11">
        <v>398</v>
      </c>
      <c r="B399" s="61" t="s">
        <v>1176</v>
      </c>
      <c r="C399" s="30" t="s">
        <v>1007</v>
      </c>
      <c r="D399" s="30" t="s">
        <v>1151</v>
      </c>
      <c r="E399" s="30" t="s">
        <v>1173</v>
      </c>
      <c r="F399" s="31" t="s">
        <v>1177</v>
      </c>
      <c r="G399" s="30" t="s">
        <v>1175</v>
      </c>
      <c r="H399" s="62">
        <v>10</v>
      </c>
      <c r="I399" s="37"/>
    </row>
    <row r="400" spans="1:9" ht="19">
      <c r="A400" s="11">
        <v>399</v>
      </c>
      <c r="B400" s="61" t="s">
        <v>1178</v>
      </c>
      <c r="C400" s="30" t="s">
        <v>1007</v>
      </c>
      <c r="D400" s="30" t="s">
        <v>1151</v>
      </c>
      <c r="E400" s="30" t="s">
        <v>1173</v>
      </c>
      <c r="F400" s="31" t="s">
        <v>1179</v>
      </c>
      <c r="G400" s="30" t="s">
        <v>1175</v>
      </c>
      <c r="H400" s="62">
        <v>10</v>
      </c>
      <c r="I400" s="37"/>
    </row>
    <row r="401" spans="1:9" ht="19">
      <c r="A401" s="11">
        <v>400</v>
      </c>
      <c r="B401" s="61" t="s">
        <v>1180</v>
      </c>
      <c r="C401" s="30" t="s">
        <v>1007</v>
      </c>
      <c r="D401" s="30" t="s">
        <v>1181</v>
      </c>
      <c r="E401" s="30" t="s">
        <v>1182</v>
      </c>
      <c r="F401" s="31" t="s">
        <v>1183</v>
      </c>
      <c r="G401" s="30" t="s">
        <v>346</v>
      </c>
      <c r="H401" s="62">
        <v>1800</v>
      </c>
      <c r="I401" s="37"/>
    </row>
    <row r="402" spans="1:9" ht="19">
      <c r="A402" s="11">
        <v>401</v>
      </c>
      <c r="B402" s="61" t="s">
        <v>1184</v>
      </c>
      <c r="C402" s="30" t="s">
        <v>1007</v>
      </c>
      <c r="D402" s="30" t="s">
        <v>1181</v>
      </c>
      <c r="E402" s="30" t="s">
        <v>1182</v>
      </c>
      <c r="F402" s="31" t="s">
        <v>1185</v>
      </c>
      <c r="G402" s="30" t="s">
        <v>346</v>
      </c>
      <c r="H402" s="62">
        <v>2500</v>
      </c>
      <c r="I402" s="37"/>
    </row>
    <row r="403" spans="1:9" ht="19">
      <c r="A403" s="11">
        <v>402</v>
      </c>
      <c r="B403" s="61" t="s">
        <v>1186</v>
      </c>
      <c r="C403" s="30" t="s">
        <v>1007</v>
      </c>
      <c r="D403" s="30" t="s">
        <v>1187</v>
      </c>
      <c r="E403" s="30" t="s">
        <v>1182</v>
      </c>
      <c r="F403" s="31" t="s">
        <v>1188</v>
      </c>
      <c r="G403" s="30" t="s">
        <v>346</v>
      </c>
      <c r="H403" s="62">
        <v>1000</v>
      </c>
      <c r="I403" s="37"/>
    </row>
    <row r="404" spans="1:9" ht="19">
      <c r="A404" s="11">
        <v>403</v>
      </c>
      <c r="B404" s="61" t="s">
        <v>1189</v>
      </c>
      <c r="C404" s="30" t="s">
        <v>1007</v>
      </c>
      <c r="D404" s="30" t="s">
        <v>1190</v>
      </c>
      <c r="E404" s="30" t="s">
        <v>1182</v>
      </c>
      <c r="F404" s="31" t="s">
        <v>1191</v>
      </c>
      <c r="G404" s="30" t="s">
        <v>346</v>
      </c>
      <c r="H404" s="62">
        <v>2000</v>
      </c>
      <c r="I404" s="37"/>
    </row>
    <row r="405" spans="1:9" ht="19">
      <c r="A405" s="11">
        <v>404</v>
      </c>
      <c r="B405" s="61" t="s">
        <v>1192</v>
      </c>
      <c r="C405" s="61" t="s">
        <v>1007</v>
      </c>
      <c r="D405" s="30" t="s">
        <v>1151</v>
      </c>
      <c r="E405" s="61" t="s">
        <v>1193</v>
      </c>
      <c r="F405" s="72" t="s">
        <v>1194</v>
      </c>
      <c r="G405" s="61" t="s">
        <v>1195</v>
      </c>
      <c r="H405" s="62">
        <v>800</v>
      </c>
      <c r="I405" s="37"/>
    </row>
    <row r="406" spans="1:9" ht="19">
      <c r="A406" s="11">
        <v>405</v>
      </c>
      <c r="B406" s="61" t="s">
        <v>1196</v>
      </c>
      <c r="C406" s="61" t="s">
        <v>1007</v>
      </c>
      <c r="D406" s="30" t="s">
        <v>1151</v>
      </c>
      <c r="E406" s="61" t="s">
        <v>1193</v>
      </c>
      <c r="F406" s="72" t="s">
        <v>1197</v>
      </c>
      <c r="G406" s="61" t="s">
        <v>1195</v>
      </c>
      <c r="H406" s="62">
        <v>1000</v>
      </c>
      <c r="I406" s="37"/>
    </row>
    <row r="407" spans="1:9" ht="19">
      <c r="A407" s="11">
        <v>406</v>
      </c>
      <c r="B407" s="61" t="s">
        <v>1198</v>
      </c>
      <c r="C407" s="61" t="s">
        <v>1007</v>
      </c>
      <c r="D407" s="30" t="s">
        <v>1151</v>
      </c>
      <c r="E407" s="61" t="s">
        <v>1193</v>
      </c>
      <c r="F407" s="72" t="s">
        <v>1199</v>
      </c>
      <c r="G407" s="61" t="s">
        <v>1195</v>
      </c>
      <c r="H407" s="62">
        <v>1000</v>
      </c>
      <c r="I407" s="37"/>
    </row>
    <row r="408" spans="1:9" ht="19">
      <c r="A408" s="11">
        <v>407</v>
      </c>
      <c r="B408" s="61" t="s">
        <v>1200</v>
      </c>
      <c r="C408" s="61" t="s">
        <v>1007</v>
      </c>
      <c r="D408" s="30" t="s">
        <v>1151</v>
      </c>
      <c r="E408" s="61" t="s">
        <v>1193</v>
      </c>
      <c r="F408" s="72" t="s">
        <v>1201</v>
      </c>
      <c r="G408" s="61" t="s">
        <v>1195</v>
      </c>
      <c r="H408" s="62">
        <v>1500</v>
      </c>
      <c r="I408" s="37"/>
    </row>
    <row r="409" spans="1:9" ht="19">
      <c r="A409" s="11">
        <v>408</v>
      </c>
      <c r="B409" s="61" t="s">
        <v>1202</v>
      </c>
      <c r="C409" s="61" t="s">
        <v>1007</v>
      </c>
      <c r="D409" s="30" t="s">
        <v>1151</v>
      </c>
      <c r="E409" s="61" t="s">
        <v>1193</v>
      </c>
      <c r="F409" s="72" t="s">
        <v>1203</v>
      </c>
      <c r="G409" s="61" t="s">
        <v>1204</v>
      </c>
      <c r="H409" s="62">
        <v>8</v>
      </c>
      <c r="I409" s="37"/>
    </row>
    <row r="410" spans="1:9" ht="19">
      <c r="A410" s="11">
        <v>409</v>
      </c>
      <c r="B410" s="61" t="s">
        <v>1205</v>
      </c>
      <c r="C410" s="61" t="s">
        <v>1007</v>
      </c>
      <c r="D410" s="30" t="s">
        <v>1151</v>
      </c>
      <c r="E410" s="61" t="s">
        <v>1193</v>
      </c>
      <c r="F410" s="72" t="s">
        <v>1206</v>
      </c>
      <c r="G410" s="61" t="s">
        <v>1207</v>
      </c>
      <c r="H410" s="62">
        <v>80</v>
      </c>
      <c r="I410" s="37"/>
    </row>
    <row r="411" spans="1:9" ht="19">
      <c r="A411" s="11">
        <v>410</v>
      </c>
      <c r="B411" s="61" t="s">
        <v>1208</v>
      </c>
      <c r="C411" s="30" t="s">
        <v>1007</v>
      </c>
      <c r="D411" s="30" t="s">
        <v>1209</v>
      </c>
      <c r="E411" s="27" t="s">
        <v>1210</v>
      </c>
      <c r="F411" s="29" t="s">
        <v>1211</v>
      </c>
      <c r="G411" s="27" t="s">
        <v>1212</v>
      </c>
      <c r="H411" s="62">
        <v>500</v>
      </c>
      <c r="I411" s="37"/>
    </row>
    <row r="412" spans="1:9" ht="19">
      <c r="A412" s="11">
        <v>411</v>
      </c>
      <c r="B412" s="61" t="s">
        <v>1213</v>
      </c>
      <c r="C412" s="30" t="s">
        <v>1007</v>
      </c>
      <c r="D412" s="30" t="s">
        <v>1209</v>
      </c>
      <c r="E412" s="27" t="s">
        <v>1214</v>
      </c>
      <c r="F412" s="29" t="s">
        <v>1215</v>
      </c>
      <c r="G412" s="27" t="s">
        <v>1212</v>
      </c>
      <c r="H412" s="62">
        <v>400</v>
      </c>
      <c r="I412" s="37"/>
    </row>
    <row r="413" spans="1:9" ht="19">
      <c r="A413" s="11">
        <v>412</v>
      </c>
      <c r="B413" s="61" t="s">
        <v>1216</v>
      </c>
      <c r="C413" s="27" t="s">
        <v>1007</v>
      </c>
      <c r="D413" s="30" t="s">
        <v>1209</v>
      </c>
      <c r="E413" s="27" t="s">
        <v>1217</v>
      </c>
      <c r="F413" s="29" t="s">
        <v>1218</v>
      </c>
      <c r="G413" s="27" t="s">
        <v>1212</v>
      </c>
      <c r="H413" s="62">
        <v>60</v>
      </c>
      <c r="I413" s="37"/>
    </row>
    <row r="414" spans="1:9" ht="19">
      <c r="A414" s="11">
        <v>413</v>
      </c>
      <c r="B414" s="61" t="s">
        <v>1219</v>
      </c>
      <c r="C414" s="30" t="s">
        <v>1007</v>
      </c>
      <c r="D414" s="30" t="s">
        <v>1220</v>
      </c>
      <c r="E414" s="30" t="s">
        <v>1221</v>
      </c>
      <c r="F414" s="31" t="s">
        <v>1222</v>
      </c>
      <c r="G414" s="30" t="s">
        <v>204</v>
      </c>
      <c r="H414" s="62">
        <v>2500</v>
      </c>
      <c r="I414" s="37"/>
    </row>
    <row r="415" spans="1:9" ht="19">
      <c r="A415" s="11">
        <v>414</v>
      </c>
      <c r="B415" s="61" t="s">
        <v>1223</v>
      </c>
      <c r="C415" s="27" t="s">
        <v>1007</v>
      </c>
      <c r="D415" s="30" t="s">
        <v>1209</v>
      </c>
      <c r="E415" s="27" t="s">
        <v>1224</v>
      </c>
      <c r="F415" s="29" t="s">
        <v>1225</v>
      </c>
      <c r="G415" s="79" t="s">
        <v>1212</v>
      </c>
      <c r="H415" s="28" t="s">
        <v>1004</v>
      </c>
      <c r="I415" s="37"/>
    </row>
    <row r="416" spans="1:9" ht="19">
      <c r="A416" s="11">
        <v>415</v>
      </c>
      <c r="B416" s="61" t="s">
        <v>1226</v>
      </c>
      <c r="C416" s="30" t="s">
        <v>1007</v>
      </c>
      <c r="D416" s="30" t="s">
        <v>1209</v>
      </c>
      <c r="E416" s="19" t="s">
        <v>1227</v>
      </c>
      <c r="F416" s="58" t="s">
        <v>1228</v>
      </c>
      <c r="G416" s="64" t="s">
        <v>204</v>
      </c>
      <c r="H416" s="28" t="s">
        <v>1004</v>
      </c>
      <c r="I416" s="37"/>
    </row>
    <row r="417" spans="1:9" ht="19">
      <c r="A417" s="11">
        <v>416</v>
      </c>
      <c r="B417" s="61" t="s">
        <v>1229</v>
      </c>
      <c r="C417" s="30" t="s">
        <v>1007</v>
      </c>
      <c r="D417" s="30" t="s">
        <v>1209</v>
      </c>
      <c r="E417" s="30" t="s">
        <v>1230</v>
      </c>
      <c r="F417" s="31" t="s">
        <v>1231</v>
      </c>
      <c r="G417" s="30" t="s">
        <v>204</v>
      </c>
      <c r="H417" s="28" t="s">
        <v>1004</v>
      </c>
      <c r="I417" s="37"/>
    </row>
    <row r="418" spans="1:9" ht="19">
      <c r="A418" s="11">
        <v>417</v>
      </c>
      <c r="B418" s="61" t="s">
        <v>1232</v>
      </c>
      <c r="C418" s="30" t="s">
        <v>1007</v>
      </c>
      <c r="D418" s="30" t="s">
        <v>1209</v>
      </c>
      <c r="E418" s="30" t="s">
        <v>1233</v>
      </c>
      <c r="F418" s="31" t="s">
        <v>1234</v>
      </c>
      <c r="G418" s="30" t="s">
        <v>204</v>
      </c>
      <c r="H418" s="28" t="s">
        <v>1004</v>
      </c>
      <c r="I418" s="37"/>
    </row>
    <row r="419" spans="1:9" ht="19">
      <c r="A419" s="11">
        <v>418</v>
      </c>
      <c r="B419" s="61" t="s">
        <v>1235</v>
      </c>
      <c r="C419" s="30" t="s">
        <v>1007</v>
      </c>
      <c r="D419" s="30" t="s">
        <v>1209</v>
      </c>
      <c r="E419" s="30" t="s">
        <v>1236</v>
      </c>
      <c r="F419" s="31" t="s">
        <v>1236</v>
      </c>
      <c r="G419" s="30" t="s">
        <v>204</v>
      </c>
      <c r="H419" s="14" t="s">
        <v>1004</v>
      </c>
      <c r="I419" s="37"/>
    </row>
    <row r="420" spans="1:9" ht="18">
      <c r="A420" s="11">
        <v>419</v>
      </c>
      <c r="B420" s="43"/>
      <c r="C420" s="44" t="s">
        <v>1237</v>
      </c>
      <c r="D420" s="43" t="s">
        <v>66</v>
      </c>
      <c r="E420" s="43" t="s">
        <v>66</v>
      </c>
      <c r="F420" s="43" t="s">
        <v>66</v>
      </c>
      <c r="G420" s="43" t="s">
        <v>66</v>
      </c>
      <c r="H420" s="45" t="s">
        <v>66</v>
      </c>
      <c r="I420" s="43"/>
    </row>
    <row r="421" spans="1:9" ht="19">
      <c r="A421" s="11">
        <v>420</v>
      </c>
      <c r="B421" s="27" t="s">
        <v>1238</v>
      </c>
      <c r="C421" s="27" t="s">
        <v>1239</v>
      </c>
      <c r="D421" s="27" t="s">
        <v>1240</v>
      </c>
      <c r="E421" s="27" t="s">
        <v>1241</v>
      </c>
      <c r="F421" s="29" t="s">
        <v>1242</v>
      </c>
      <c r="G421" s="19" t="s">
        <v>1243</v>
      </c>
      <c r="H421" s="28">
        <v>5000</v>
      </c>
      <c r="I421" s="37"/>
    </row>
    <row r="422" spans="1:9" s="2" customFormat="1" ht="19">
      <c r="A422" s="22">
        <v>421</v>
      </c>
      <c r="B422" s="53" t="s">
        <v>1244</v>
      </c>
      <c r="C422" s="53" t="s">
        <v>1239</v>
      </c>
      <c r="D422" s="53" t="s">
        <v>1240</v>
      </c>
      <c r="E422" s="53" t="s">
        <v>1245</v>
      </c>
      <c r="F422" s="80" t="s">
        <v>1246</v>
      </c>
      <c r="G422" s="55" t="s">
        <v>1243</v>
      </c>
      <c r="H422" s="81">
        <v>2000</v>
      </c>
      <c r="I422" s="39"/>
    </row>
    <row r="423" spans="1:9" ht="19">
      <c r="A423" s="11">
        <v>422</v>
      </c>
      <c r="B423" s="27" t="s">
        <v>1247</v>
      </c>
      <c r="C423" s="27" t="s">
        <v>1239</v>
      </c>
      <c r="D423" s="27" t="s">
        <v>1240</v>
      </c>
      <c r="E423" s="27" t="s">
        <v>1248</v>
      </c>
      <c r="F423" s="29" t="s">
        <v>1249</v>
      </c>
      <c r="G423" s="19" t="s">
        <v>1250</v>
      </c>
      <c r="H423" s="28">
        <v>1500</v>
      </c>
      <c r="I423" s="37"/>
    </row>
    <row r="424" spans="1:9" ht="19">
      <c r="A424" s="11">
        <v>423</v>
      </c>
      <c r="B424" s="27" t="s">
        <v>1251</v>
      </c>
      <c r="C424" s="27" t="s">
        <v>1239</v>
      </c>
      <c r="D424" s="27" t="s">
        <v>1240</v>
      </c>
      <c r="E424" s="27" t="s">
        <v>1248</v>
      </c>
      <c r="F424" s="29" t="s">
        <v>1252</v>
      </c>
      <c r="G424" s="19" t="s">
        <v>1250</v>
      </c>
      <c r="H424" s="28">
        <v>1500</v>
      </c>
      <c r="I424" s="37"/>
    </row>
    <row r="425" spans="1:9" ht="19">
      <c r="A425" s="11">
        <v>424</v>
      </c>
      <c r="B425" s="27" t="s">
        <v>1253</v>
      </c>
      <c r="C425" s="27" t="s">
        <v>1239</v>
      </c>
      <c r="D425" s="27" t="s">
        <v>1240</v>
      </c>
      <c r="E425" s="27" t="s">
        <v>1248</v>
      </c>
      <c r="F425" s="65" t="s">
        <v>1254</v>
      </c>
      <c r="G425" s="47" t="s">
        <v>343</v>
      </c>
      <c r="H425" s="28">
        <v>4870</v>
      </c>
      <c r="I425" s="37"/>
    </row>
    <row r="426" spans="1:9" ht="19">
      <c r="A426" s="11">
        <v>425</v>
      </c>
      <c r="B426" s="27" t="s">
        <v>1255</v>
      </c>
      <c r="C426" s="27" t="s">
        <v>1239</v>
      </c>
      <c r="D426" s="27" t="s">
        <v>1240</v>
      </c>
      <c r="E426" s="27" t="s">
        <v>1248</v>
      </c>
      <c r="F426" s="65" t="s">
        <v>1256</v>
      </c>
      <c r="G426" s="47" t="s">
        <v>343</v>
      </c>
      <c r="H426" s="28">
        <v>7000</v>
      </c>
      <c r="I426" s="37"/>
    </row>
    <row r="427" spans="1:9" ht="19">
      <c r="A427" s="11">
        <v>426</v>
      </c>
      <c r="B427" s="27" t="s">
        <v>1257</v>
      </c>
      <c r="C427" s="27" t="s">
        <v>1239</v>
      </c>
      <c r="D427" s="27" t="s">
        <v>1240</v>
      </c>
      <c r="E427" s="27" t="s">
        <v>1258</v>
      </c>
      <c r="F427" s="29" t="s">
        <v>1259</v>
      </c>
      <c r="G427" s="19" t="s">
        <v>1250</v>
      </c>
      <c r="H427" s="14">
        <v>600</v>
      </c>
      <c r="I427" s="37"/>
    </row>
    <row r="428" spans="1:9" ht="19">
      <c r="A428" s="11">
        <v>427</v>
      </c>
      <c r="B428" s="27" t="s">
        <v>1260</v>
      </c>
      <c r="C428" s="27" t="s">
        <v>1239</v>
      </c>
      <c r="D428" s="27" t="s">
        <v>1240</v>
      </c>
      <c r="E428" s="27" t="s">
        <v>1258</v>
      </c>
      <c r="F428" s="29" t="s">
        <v>1261</v>
      </c>
      <c r="G428" s="19" t="s">
        <v>1250</v>
      </c>
      <c r="H428" s="28">
        <v>1600</v>
      </c>
      <c r="I428" s="37"/>
    </row>
    <row r="429" spans="1:9" ht="19">
      <c r="A429" s="11">
        <v>428</v>
      </c>
      <c r="B429" s="27" t="s">
        <v>1262</v>
      </c>
      <c r="C429" s="27" t="s">
        <v>1239</v>
      </c>
      <c r="D429" s="27" t="s">
        <v>1240</v>
      </c>
      <c r="E429" s="27" t="s">
        <v>1258</v>
      </c>
      <c r="F429" s="29" t="s">
        <v>1263</v>
      </c>
      <c r="G429" s="19" t="s">
        <v>1250</v>
      </c>
      <c r="H429" s="28">
        <v>1200</v>
      </c>
      <c r="I429" s="37"/>
    </row>
    <row r="430" spans="1:9" ht="19">
      <c r="A430" s="11">
        <v>429</v>
      </c>
      <c r="B430" s="27" t="s">
        <v>1264</v>
      </c>
      <c r="C430" s="27" t="s">
        <v>1239</v>
      </c>
      <c r="D430" s="27" t="s">
        <v>1265</v>
      </c>
      <c r="E430" s="27" t="s">
        <v>1266</v>
      </c>
      <c r="F430" s="29" t="s">
        <v>1267</v>
      </c>
      <c r="G430" s="19" t="s">
        <v>1243</v>
      </c>
      <c r="H430" s="28">
        <v>2500</v>
      </c>
      <c r="I430" s="37"/>
    </row>
    <row r="431" spans="1:9" ht="19">
      <c r="A431" s="11">
        <v>430</v>
      </c>
      <c r="B431" s="27" t="s">
        <v>1268</v>
      </c>
      <c r="C431" s="27" t="s">
        <v>1239</v>
      </c>
      <c r="D431" s="27" t="s">
        <v>1265</v>
      </c>
      <c r="E431" s="27" t="s">
        <v>1269</v>
      </c>
      <c r="F431" s="29" t="s">
        <v>1270</v>
      </c>
      <c r="G431" s="19" t="s">
        <v>63</v>
      </c>
      <c r="H431" s="28">
        <v>2200</v>
      </c>
      <c r="I431" s="37"/>
    </row>
    <row r="432" spans="1:9" ht="19">
      <c r="A432" s="11">
        <v>431</v>
      </c>
      <c r="B432" s="27" t="s">
        <v>1271</v>
      </c>
      <c r="C432" s="27" t="s">
        <v>1239</v>
      </c>
      <c r="D432" s="27" t="s">
        <v>1265</v>
      </c>
      <c r="E432" s="27" t="s">
        <v>1272</v>
      </c>
      <c r="F432" s="29" t="s">
        <v>1273</v>
      </c>
      <c r="G432" s="19" t="s">
        <v>63</v>
      </c>
      <c r="H432" s="28">
        <v>2200</v>
      </c>
      <c r="I432" s="37"/>
    </row>
    <row r="433" spans="1:9" ht="19">
      <c r="A433" s="11">
        <v>432</v>
      </c>
      <c r="B433" s="27" t="s">
        <v>1274</v>
      </c>
      <c r="C433" s="27" t="s">
        <v>1239</v>
      </c>
      <c r="D433" s="27" t="s">
        <v>1265</v>
      </c>
      <c r="E433" s="27" t="s">
        <v>1275</v>
      </c>
      <c r="F433" s="29" t="s">
        <v>1275</v>
      </c>
      <c r="G433" s="19" t="s">
        <v>1250</v>
      </c>
      <c r="H433" s="28">
        <v>2200</v>
      </c>
      <c r="I433" s="37"/>
    </row>
    <row r="434" spans="1:9" ht="19">
      <c r="A434" s="11">
        <v>433</v>
      </c>
      <c r="B434" s="27" t="s">
        <v>1276</v>
      </c>
      <c r="C434" s="27" t="s">
        <v>1239</v>
      </c>
      <c r="D434" s="27" t="s">
        <v>1265</v>
      </c>
      <c r="E434" s="27" t="s">
        <v>1248</v>
      </c>
      <c r="F434" s="29" t="s">
        <v>1248</v>
      </c>
      <c r="G434" s="19" t="s">
        <v>1250</v>
      </c>
      <c r="H434" s="28">
        <v>2200</v>
      </c>
      <c r="I434" s="37"/>
    </row>
    <row r="435" spans="1:9" ht="19">
      <c r="A435" s="11">
        <v>434</v>
      </c>
      <c r="B435" s="27" t="s">
        <v>1277</v>
      </c>
      <c r="C435" s="27" t="s">
        <v>1239</v>
      </c>
      <c r="D435" s="27" t="s">
        <v>1265</v>
      </c>
      <c r="E435" s="27" t="s">
        <v>1278</v>
      </c>
      <c r="F435" s="29" t="s">
        <v>1279</v>
      </c>
      <c r="G435" s="19" t="s">
        <v>1243</v>
      </c>
      <c r="H435" s="28">
        <v>4000</v>
      </c>
      <c r="I435" s="37"/>
    </row>
    <row r="436" spans="1:9" ht="19">
      <c r="A436" s="11">
        <v>435</v>
      </c>
      <c r="B436" s="27" t="s">
        <v>1280</v>
      </c>
      <c r="C436" s="27" t="s">
        <v>1239</v>
      </c>
      <c r="D436" s="27" t="s">
        <v>1265</v>
      </c>
      <c r="E436" s="27" t="s">
        <v>1281</v>
      </c>
      <c r="F436" s="29" t="s">
        <v>1282</v>
      </c>
      <c r="G436" s="19" t="s">
        <v>1243</v>
      </c>
      <c r="H436" s="28">
        <v>5000</v>
      </c>
      <c r="I436" s="37"/>
    </row>
    <row r="437" spans="1:9" ht="19">
      <c r="A437" s="11">
        <v>436</v>
      </c>
      <c r="B437" s="27" t="s">
        <v>1283</v>
      </c>
      <c r="C437" s="27" t="s">
        <v>1239</v>
      </c>
      <c r="D437" s="27" t="s">
        <v>1239</v>
      </c>
      <c r="E437" s="27" t="s">
        <v>1284</v>
      </c>
      <c r="F437" s="29" t="s">
        <v>1285</v>
      </c>
      <c r="G437" s="19" t="s">
        <v>1243</v>
      </c>
      <c r="H437" s="28">
        <v>10000</v>
      </c>
      <c r="I437" s="37"/>
    </row>
    <row r="438" spans="1:9" ht="19">
      <c r="A438" s="11">
        <v>437</v>
      </c>
      <c r="B438" s="27" t="s">
        <v>1286</v>
      </c>
      <c r="C438" s="27" t="s">
        <v>1239</v>
      </c>
      <c r="D438" s="27" t="s">
        <v>1239</v>
      </c>
      <c r="E438" s="27" t="s">
        <v>1287</v>
      </c>
      <c r="F438" s="29" t="s">
        <v>1288</v>
      </c>
      <c r="G438" s="19" t="s">
        <v>343</v>
      </c>
      <c r="H438" s="28">
        <v>5000</v>
      </c>
      <c r="I438" s="37"/>
    </row>
    <row r="439" spans="1:9" ht="19">
      <c r="A439" s="11">
        <v>438</v>
      </c>
      <c r="B439" s="27" t="s">
        <v>1289</v>
      </c>
      <c r="C439" s="27" t="s">
        <v>1290</v>
      </c>
      <c r="D439" s="27" t="s">
        <v>1291</v>
      </c>
      <c r="E439" s="27" t="s">
        <v>1292</v>
      </c>
      <c r="F439" s="29" t="s">
        <v>1293</v>
      </c>
      <c r="G439" s="19" t="s">
        <v>1243</v>
      </c>
      <c r="H439" s="28">
        <v>2500</v>
      </c>
      <c r="I439" s="37"/>
    </row>
    <row r="440" spans="1:9" ht="19">
      <c r="A440" s="11">
        <v>439</v>
      </c>
      <c r="B440" s="27" t="s">
        <v>1294</v>
      </c>
      <c r="C440" s="27" t="s">
        <v>1290</v>
      </c>
      <c r="D440" s="27" t="s">
        <v>1291</v>
      </c>
      <c r="E440" s="27" t="s">
        <v>1295</v>
      </c>
      <c r="F440" s="29" t="s">
        <v>1296</v>
      </c>
      <c r="G440" s="19" t="s">
        <v>1243</v>
      </c>
      <c r="H440" s="28">
        <v>4000</v>
      </c>
      <c r="I440" s="37"/>
    </row>
    <row r="441" spans="1:9" ht="19">
      <c r="A441" s="11">
        <v>440</v>
      </c>
      <c r="B441" s="27" t="s">
        <v>1297</v>
      </c>
      <c r="C441" s="27" t="s">
        <v>1290</v>
      </c>
      <c r="D441" s="27" t="s">
        <v>1291</v>
      </c>
      <c r="E441" s="27" t="s">
        <v>1281</v>
      </c>
      <c r="F441" s="29" t="s">
        <v>1282</v>
      </c>
      <c r="G441" s="19" t="s">
        <v>1243</v>
      </c>
      <c r="H441" s="28">
        <v>4000</v>
      </c>
      <c r="I441" s="37"/>
    </row>
    <row r="442" spans="1:9" ht="19">
      <c r="A442" s="11">
        <v>441</v>
      </c>
      <c r="B442" s="27" t="s">
        <v>1298</v>
      </c>
      <c r="C442" s="27" t="s">
        <v>1290</v>
      </c>
      <c r="D442" s="27" t="s">
        <v>1291</v>
      </c>
      <c r="E442" s="27" t="s">
        <v>1258</v>
      </c>
      <c r="F442" s="29" t="s">
        <v>1259</v>
      </c>
      <c r="G442" s="19" t="s">
        <v>1250</v>
      </c>
      <c r="H442" s="28">
        <v>500</v>
      </c>
      <c r="I442" s="37"/>
    </row>
    <row r="443" spans="1:9" ht="19">
      <c r="A443" s="11">
        <v>442</v>
      </c>
      <c r="B443" s="27" t="s">
        <v>1299</v>
      </c>
      <c r="C443" s="27" t="s">
        <v>1290</v>
      </c>
      <c r="D443" s="27" t="s">
        <v>1291</v>
      </c>
      <c r="E443" s="27" t="s">
        <v>1258</v>
      </c>
      <c r="F443" s="29" t="s">
        <v>1261</v>
      </c>
      <c r="G443" s="19" t="s">
        <v>1243</v>
      </c>
      <c r="H443" s="28">
        <v>1570</v>
      </c>
      <c r="I443" s="37"/>
    </row>
    <row r="444" spans="1:9" ht="19">
      <c r="A444" s="11">
        <v>443</v>
      </c>
      <c r="B444" s="27" t="s">
        <v>1300</v>
      </c>
      <c r="C444" s="27" t="s">
        <v>1290</v>
      </c>
      <c r="D444" s="27" t="s">
        <v>1291</v>
      </c>
      <c r="E444" s="27" t="s">
        <v>1258</v>
      </c>
      <c r="F444" s="29" t="s">
        <v>1263</v>
      </c>
      <c r="G444" s="19" t="s">
        <v>1243</v>
      </c>
      <c r="H444" s="28">
        <v>1500</v>
      </c>
      <c r="I444" s="37"/>
    </row>
    <row r="445" spans="1:9" ht="19">
      <c r="A445" s="11">
        <v>444</v>
      </c>
      <c r="B445" s="27" t="s">
        <v>1301</v>
      </c>
      <c r="C445" s="27" t="s">
        <v>1290</v>
      </c>
      <c r="D445" s="27" t="s">
        <v>1302</v>
      </c>
      <c r="E445" s="27" t="s">
        <v>1266</v>
      </c>
      <c r="F445" s="29" t="s">
        <v>1293</v>
      </c>
      <c r="G445" s="19" t="s">
        <v>1243</v>
      </c>
      <c r="H445" s="28">
        <v>2500</v>
      </c>
      <c r="I445" s="37"/>
    </row>
    <row r="446" spans="1:9" ht="19">
      <c r="A446" s="11">
        <v>445</v>
      </c>
      <c r="B446" s="27" t="s">
        <v>1303</v>
      </c>
      <c r="C446" s="27" t="s">
        <v>1290</v>
      </c>
      <c r="D446" s="27" t="s">
        <v>1302</v>
      </c>
      <c r="E446" s="27" t="s">
        <v>1295</v>
      </c>
      <c r="F446" s="29" t="s">
        <v>1296</v>
      </c>
      <c r="G446" s="19" t="s">
        <v>1250</v>
      </c>
      <c r="H446" s="28">
        <v>4000</v>
      </c>
      <c r="I446" s="37"/>
    </row>
    <row r="447" spans="1:9" ht="19">
      <c r="A447" s="11">
        <v>446</v>
      </c>
      <c r="B447" s="27" t="s">
        <v>1304</v>
      </c>
      <c r="C447" s="27" t="s">
        <v>1290</v>
      </c>
      <c r="D447" s="27" t="s">
        <v>1302</v>
      </c>
      <c r="E447" s="27" t="s">
        <v>1281</v>
      </c>
      <c r="F447" s="29" t="s">
        <v>1282</v>
      </c>
      <c r="G447" s="19" t="s">
        <v>1243</v>
      </c>
      <c r="H447" s="28">
        <v>3500</v>
      </c>
      <c r="I447" s="37"/>
    </row>
    <row r="448" spans="1:9" ht="19">
      <c r="A448" s="11">
        <v>447</v>
      </c>
      <c r="B448" s="27" t="s">
        <v>1305</v>
      </c>
      <c r="C448" s="27" t="s">
        <v>1290</v>
      </c>
      <c r="D448" s="27" t="s">
        <v>1302</v>
      </c>
      <c r="E448" s="27" t="s">
        <v>1306</v>
      </c>
      <c r="F448" s="29" t="s">
        <v>1249</v>
      </c>
      <c r="G448" s="19" t="s">
        <v>1250</v>
      </c>
      <c r="H448" s="28">
        <v>2000</v>
      </c>
      <c r="I448" s="37"/>
    </row>
    <row r="449" spans="1:9" ht="19">
      <c r="A449" s="11">
        <v>448</v>
      </c>
      <c r="B449" s="27" t="s">
        <v>1307</v>
      </c>
      <c r="C449" s="27" t="s">
        <v>1290</v>
      </c>
      <c r="D449" s="27" t="s">
        <v>1302</v>
      </c>
      <c r="E449" s="27" t="s">
        <v>1308</v>
      </c>
      <c r="F449" s="29" t="s">
        <v>1252</v>
      </c>
      <c r="G449" s="19" t="s">
        <v>1250</v>
      </c>
      <c r="H449" s="28">
        <v>2000</v>
      </c>
      <c r="I449" s="37"/>
    </row>
    <row r="450" spans="1:9" ht="19">
      <c r="A450" s="11">
        <v>449</v>
      </c>
      <c r="B450" s="27" t="s">
        <v>1309</v>
      </c>
      <c r="C450" s="27" t="s">
        <v>1290</v>
      </c>
      <c r="D450" s="27" t="s">
        <v>1302</v>
      </c>
      <c r="E450" s="27" t="s">
        <v>1258</v>
      </c>
      <c r="F450" s="29" t="s">
        <v>1259</v>
      </c>
      <c r="G450" s="19" t="s">
        <v>1250</v>
      </c>
      <c r="H450" s="28">
        <v>500</v>
      </c>
      <c r="I450" s="37"/>
    </row>
    <row r="451" spans="1:9" ht="19">
      <c r="A451" s="11">
        <v>450</v>
      </c>
      <c r="B451" s="27" t="s">
        <v>1310</v>
      </c>
      <c r="C451" s="27" t="s">
        <v>1290</v>
      </c>
      <c r="D451" s="27" t="s">
        <v>1302</v>
      </c>
      <c r="E451" s="27" t="s">
        <v>1258</v>
      </c>
      <c r="F451" s="29" t="s">
        <v>1261</v>
      </c>
      <c r="G451" s="19" t="s">
        <v>1243</v>
      </c>
      <c r="H451" s="28">
        <v>1570</v>
      </c>
      <c r="I451" s="37"/>
    </row>
    <row r="452" spans="1:9" ht="19">
      <c r="A452" s="11">
        <v>451</v>
      </c>
      <c r="B452" s="27" t="s">
        <v>1311</v>
      </c>
      <c r="C452" s="27" t="s">
        <v>1290</v>
      </c>
      <c r="D452" s="27" t="s">
        <v>1302</v>
      </c>
      <c r="E452" s="27" t="s">
        <v>1258</v>
      </c>
      <c r="F452" s="29" t="s">
        <v>1263</v>
      </c>
      <c r="G452" s="19" t="s">
        <v>1243</v>
      </c>
      <c r="H452" s="28">
        <v>1500</v>
      </c>
      <c r="I452" s="37"/>
    </row>
    <row r="453" spans="1:9" s="1" customFormat="1" ht="19">
      <c r="A453" s="11">
        <v>452</v>
      </c>
      <c r="B453" s="27" t="s">
        <v>1312</v>
      </c>
      <c r="C453" s="19" t="s">
        <v>1313</v>
      </c>
      <c r="D453" s="82" t="s">
        <v>1313</v>
      </c>
      <c r="E453" s="82" t="s">
        <v>1314</v>
      </c>
      <c r="F453" s="83" t="s">
        <v>1315</v>
      </c>
      <c r="G453" s="84" t="s">
        <v>1316</v>
      </c>
      <c r="H453" s="14">
        <v>800</v>
      </c>
      <c r="I453" s="38"/>
    </row>
    <row r="454" spans="1:9" s="1" customFormat="1" ht="19">
      <c r="A454" s="11">
        <v>453</v>
      </c>
      <c r="B454" s="27" t="s">
        <v>1317</v>
      </c>
      <c r="C454" s="19" t="s">
        <v>1313</v>
      </c>
      <c r="D454" s="82" t="s">
        <v>1313</v>
      </c>
      <c r="E454" s="82" t="s">
        <v>1314</v>
      </c>
      <c r="F454" s="83" t="s">
        <v>1318</v>
      </c>
      <c r="G454" s="84" t="s">
        <v>1316</v>
      </c>
      <c r="H454" s="14">
        <v>600</v>
      </c>
      <c r="I454" s="38"/>
    </row>
    <row r="455" spans="1:9" ht="19">
      <c r="A455" s="11">
        <v>454</v>
      </c>
      <c r="B455" s="27" t="s">
        <v>1319</v>
      </c>
      <c r="C455" s="27" t="s">
        <v>1313</v>
      </c>
      <c r="D455" s="85" t="s">
        <v>1313</v>
      </c>
      <c r="E455" s="85" t="s">
        <v>1314</v>
      </c>
      <c r="F455" s="86" t="s">
        <v>1320</v>
      </c>
      <c r="G455" s="84" t="s">
        <v>1316</v>
      </c>
      <c r="H455" s="28">
        <v>200</v>
      </c>
      <c r="I455" s="37"/>
    </row>
    <row r="456" spans="1:9" ht="19">
      <c r="A456" s="11">
        <v>455</v>
      </c>
      <c r="B456" s="27" t="s">
        <v>1321</v>
      </c>
      <c r="C456" s="27" t="s">
        <v>1313</v>
      </c>
      <c r="D456" s="85" t="s">
        <v>1313</v>
      </c>
      <c r="E456" s="27" t="s">
        <v>1322</v>
      </c>
      <c r="F456" s="86" t="s">
        <v>1323</v>
      </c>
      <c r="G456" s="84" t="s">
        <v>1316</v>
      </c>
      <c r="H456" s="28">
        <v>1000</v>
      </c>
      <c r="I456" s="37"/>
    </row>
    <row r="457" spans="1:9" ht="19">
      <c r="A457" s="11">
        <v>456</v>
      </c>
      <c r="B457" s="27" t="s">
        <v>1324</v>
      </c>
      <c r="C457" s="27" t="s">
        <v>1313</v>
      </c>
      <c r="D457" s="87" t="s">
        <v>1313</v>
      </c>
      <c r="E457" s="88" t="s">
        <v>1322</v>
      </c>
      <c r="F457" s="89" t="s">
        <v>1325</v>
      </c>
      <c r="G457" s="90" t="s">
        <v>1316</v>
      </c>
      <c r="H457" s="28">
        <v>500</v>
      </c>
      <c r="I457" s="37"/>
    </row>
    <row r="458" spans="1:9" ht="19">
      <c r="A458" s="11">
        <v>457</v>
      </c>
      <c r="B458" s="27" t="s">
        <v>1326</v>
      </c>
      <c r="C458" s="27" t="s">
        <v>1313</v>
      </c>
      <c r="D458" s="87" t="s">
        <v>1313</v>
      </c>
      <c r="E458" s="88" t="s">
        <v>1322</v>
      </c>
      <c r="F458" s="89" t="s">
        <v>1327</v>
      </c>
      <c r="G458" s="90" t="s">
        <v>1316</v>
      </c>
      <c r="H458" s="28">
        <v>4000</v>
      </c>
      <c r="I458" s="37"/>
    </row>
    <row r="459" spans="1:9" ht="38">
      <c r="A459" s="11">
        <v>458</v>
      </c>
      <c r="B459" s="27" t="s">
        <v>1328</v>
      </c>
      <c r="C459" s="88" t="s">
        <v>1329</v>
      </c>
      <c r="D459" s="88" t="s">
        <v>1329</v>
      </c>
      <c r="E459" s="88" t="s">
        <v>1330</v>
      </c>
      <c r="F459" s="89" t="s">
        <v>1331</v>
      </c>
      <c r="G459" s="20" t="s">
        <v>204</v>
      </c>
      <c r="H459" s="14">
        <v>5000</v>
      </c>
      <c r="I459" s="37"/>
    </row>
    <row r="460" spans="1:9" ht="19">
      <c r="A460" s="11">
        <v>459</v>
      </c>
      <c r="B460" s="27" t="s">
        <v>1332</v>
      </c>
      <c r="C460" s="88" t="s">
        <v>1329</v>
      </c>
      <c r="D460" s="88" t="s">
        <v>1329</v>
      </c>
      <c r="E460" s="88" t="s">
        <v>1330</v>
      </c>
      <c r="F460" s="89" t="s">
        <v>1333</v>
      </c>
      <c r="G460" s="20" t="s">
        <v>204</v>
      </c>
      <c r="H460" s="14">
        <v>7000</v>
      </c>
      <c r="I460" s="37"/>
    </row>
    <row r="461" spans="1:9" ht="19">
      <c r="A461" s="11">
        <v>460</v>
      </c>
      <c r="B461" s="27" t="s">
        <v>1334</v>
      </c>
      <c r="C461" s="88" t="s">
        <v>1329</v>
      </c>
      <c r="D461" s="88" t="s">
        <v>1329</v>
      </c>
      <c r="E461" s="88" t="s">
        <v>1330</v>
      </c>
      <c r="F461" s="89" t="s">
        <v>1335</v>
      </c>
      <c r="G461" s="64" t="s">
        <v>204</v>
      </c>
      <c r="H461" s="28">
        <v>12000</v>
      </c>
      <c r="I461" s="37"/>
    </row>
    <row r="462" spans="1:9" ht="38">
      <c r="A462" s="11">
        <v>461</v>
      </c>
      <c r="B462" s="27" t="s">
        <v>1336</v>
      </c>
      <c r="C462" s="88" t="s">
        <v>1329</v>
      </c>
      <c r="D462" s="88" t="s">
        <v>1329</v>
      </c>
      <c r="E462" s="88" t="s">
        <v>1337</v>
      </c>
      <c r="F462" s="89" t="s">
        <v>1338</v>
      </c>
      <c r="G462" s="20" t="s">
        <v>204</v>
      </c>
      <c r="H462" s="14">
        <v>6000</v>
      </c>
      <c r="I462" s="37"/>
    </row>
    <row r="463" spans="1:9" ht="19">
      <c r="A463" s="11">
        <v>462</v>
      </c>
      <c r="B463" s="27" t="s">
        <v>1339</v>
      </c>
      <c r="C463" s="88" t="s">
        <v>1329</v>
      </c>
      <c r="D463" s="88" t="s">
        <v>1329</v>
      </c>
      <c r="E463" s="88" t="s">
        <v>1337</v>
      </c>
      <c r="F463" s="89" t="s">
        <v>1340</v>
      </c>
      <c r="G463" s="20" t="s">
        <v>204</v>
      </c>
      <c r="H463" s="14">
        <v>8000</v>
      </c>
      <c r="I463" s="37"/>
    </row>
    <row r="464" spans="1:9" ht="57">
      <c r="A464" s="11">
        <v>463</v>
      </c>
      <c r="B464" s="27" t="s">
        <v>1341</v>
      </c>
      <c r="C464" s="88" t="s">
        <v>1329</v>
      </c>
      <c r="D464" s="88" t="s">
        <v>1329</v>
      </c>
      <c r="E464" s="88" t="s">
        <v>1337</v>
      </c>
      <c r="F464" s="89" t="s">
        <v>1342</v>
      </c>
      <c r="G464" s="64" t="s">
        <v>204</v>
      </c>
      <c r="H464" s="14">
        <v>15000</v>
      </c>
      <c r="I464" s="37"/>
    </row>
    <row r="465" spans="1:9" ht="18">
      <c r="A465" s="11">
        <v>464</v>
      </c>
      <c r="B465" s="43"/>
      <c r="C465" s="44" t="s">
        <v>1343</v>
      </c>
      <c r="D465" s="43" t="s">
        <v>66</v>
      </c>
      <c r="E465" s="43" t="s">
        <v>66</v>
      </c>
      <c r="F465" s="43" t="s">
        <v>66</v>
      </c>
      <c r="G465" s="43" t="s">
        <v>66</v>
      </c>
      <c r="H465" s="45" t="s">
        <v>66</v>
      </c>
      <c r="I465" s="43"/>
    </row>
    <row r="466" spans="1:9" ht="11.25" customHeight="1">
      <c r="A466" s="91"/>
      <c r="B466" s="92"/>
      <c r="C466" s="91"/>
      <c r="D466" s="92"/>
      <c r="E466" s="92"/>
      <c r="F466" s="92"/>
      <c r="G466" s="92"/>
      <c r="H466" s="93"/>
    </row>
    <row r="467" spans="1:9" ht="14.75" customHeight="1">
      <c r="A467" s="94" t="s">
        <v>40</v>
      </c>
      <c r="B467" s="92"/>
      <c r="C467" s="91"/>
      <c r="D467" s="92"/>
      <c r="E467" s="92"/>
      <c r="F467" s="92"/>
      <c r="G467" s="92"/>
      <c r="H467" s="93"/>
    </row>
    <row r="468" spans="1:9" ht="14.75" customHeight="1">
      <c r="A468" s="94" t="s">
        <v>1344</v>
      </c>
      <c r="B468" s="92"/>
      <c r="C468" s="91"/>
      <c r="D468" s="92"/>
      <c r="E468" s="92"/>
      <c r="F468" s="92"/>
      <c r="G468" s="92"/>
      <c r="H468" s="93"/>
    </row>
    <row r="469" spans="1:9" ht="14.75" customHeight="1">
      <c r="A469" s="94" t="s">
        <v>1345</v>
      </c>
      <c r="B469" s="92"/>
      <c r="C469" s="91"/>
      <c r="D469" s="92"/>
      <c r="E469" s="92"/>
      <c r="F469" s="92"/>
      <c r="G469" s="92"/>
      <c r="H469" s="93"/>
    </row>
    <row r="470" spans="1:9" ht="14.75" customHeight="1">
      <c r="A470" s="94" t="s">
        <v>1346</v>
      </c>
      <c r="B470" s="92"/>
      <c r="C470" s="91"/>
      <c r="D470" s="92"/>
      <c r="E470" s="92"/>
      <c r="F470" s="92"/>
      <c r="G470" s="92"/>
      <c r="H470" s="93"/>
    </row>
    <row r="471" spans="1:9" ht="14.75" customHeight="1">
      <c r="A471" s="91"/>
      <c r="B471" s="92"/>
      <c r="C471" s="91"/>
      <c r="D471" s="92"/>
      <c r="E471" s="92"/>
      <c r="F471" s="92"/>
      <c r="G471" s="92"/>
      <c r="H471" s="93"/>
    </row>
    <row r="472" spans="1:9" ht="18">
      <c r="A472" s="91"/>
      <c r="B472" s="92"/>
      <c r="C472" s="91"/>
      <c r="D472" s="92"/>
      <c r="E472" s="92"/>
      <c r="F472" s="92"/>
      <c r="G472" s="92"/>
      <c r="H472" s="93"/>
    </row>
    <row r="473" spans="1:9" ht="18">
      <c r="A473" s="91"/>
      <c r="B473" s="92"/>
      <c r="C473" s="91"/>
      <c r="D473" s="92"/>
      <c r="E473" s="92"/>
      <c r="F473" s="92"/>
      <c r="G473" s="92"/>
      <c r="H473" s="93"/>
    </row>
    <row r="474" spans="1:9" ht="18">
      <c r="A474" s="91"/>
      <c r="B474" s="92"/>
      <c r="C474" s="91"/>
      <c r="D474" s="92"/>
      <c r="E474" s="92"/>
      <c r="F474" s="92"/>
      <c r="G474" s="92"/>
      <c r="H474" s="93"/>
    </row>
  </sheetData>
  <protectedRanges>
    <protectedRange sqref="H421:H464" name="区域6"/>
    <protectedRange sqref="H379:H419 H340:H377" name="区域5"/>
    <protectedRange sqref="H299:H309 H322:H338 H285:H295" name="区域4"/>
    <protectedRange sqref="H261:H282 H254:H257" name="区域3"/>
    <protectedRange sqref="H258:H260 H378 H111:H253 H8:H11" name="区域2"/>
    <protectedRange sqref="H284 H296:H298 H20:H109 H310:H321" name="区域1"/>
  </protectedRanges>
  <phoneticPr fontId="27" type="noConversion"/>
  <dataValidations disablePrompts="1" count="2">
    <dataValidation type="list" allowBlank="1" showInputMessage="1" sqref="G221 G187:G202 G209:G210 G212:G219" xr:uid="{00000000-0002-0000-0200-000000000000}">
      <formula1>"次/项,平米,套,个,项,人/天,台/天,辆,次/天,自定义"</formula1>
    </dataValidation>
    <dataValidation type="list" allowBlank="1" showInputMessage="1" sqref="I187:I192" xr:uid="{00000000-0002-0000-0200-000001000000}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25" right="0.25" top="0.75" bottom="0.75" header="0.3" footer="0.3"/>
  <pageSetup paperSize="9" scale="52" fitToHeight="0" orientation="landscape"/>
  <rowBreaks count="2" manualBreakCount="2">
    <brk id="309" max="8" man="1"/>
    <brk id="47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  <rangeList sheetStid="8" master=""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1-验收机制</vt:lpstr>
      <vt:lpstr>2-项目报价单汇总页</vt:lpstr>
      <vt:lpstr>3-项目报价单明细</vt:lpstr>
      <vt:lpstr>'1-验收机制'!Print_Area</vt:lpstr>
      <vt:lpstr>'2-项目报价单汇总页'!Print_Area</vt:lpstr>
      <vt:lpstr>'3-项目报价单明细'!Print_Area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2023-08-21T07:55:00Z</cp:lastPrinted>
  <dcterms:created xsi:type="dcterms:W3CDTF">2021-12-27T02:16:00Z</dcterms:created>
  <dcterms:modified xsi:type="dcterms:W3CDTF">2024-04-16T08:42:31Z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E1CCA23A28B14277B004D0917C42649E_13</vt:lpwstr>
  </property>
  <property fmtid="{D5CDD505-2E9C-101B-9397-08002B2CF9AE}" pid="3" name="KSOProductBuildVer">
    <vt:lpwstr>2052-12.1.0.16250</vt:lpwstr>
  </property>
</Properties>
</file>