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0385" windowHeight="8370"/>
  </bookViews>
  <sheets>
    <sheet name="员工报销明细" sheetId="3" r:id="rId1"/>
    <sheet name="员工差旅明细" sheetId="2" r:id="rId2"/>
  </sheets>
  <definedNames>
    <definedName name="_xlnm.Print_Area" localSheetId="1">员工差旅明细!$A$1:$K$49</definedName>
  </definedNames>
  <calcPr calcId="125725"/>
</workbook>
</file>

<file path=xl/calcChain.xml><?xml version="1.0" encoding="utf-8"?>
<calcChain xmlns="http://schemas.openxmlformats.org/spreadsheetml/2006/main">
  <c r="E46" i="3"/>
  <c r="E53" s="1"/>
  <c r="I48" i="2"/>
  <c r="H48"/>
  <c r="I47"/>
  <c r="I46"/>
  <c r="I45"/>
  <c r="K32"/>
  <c r="G32"/>
  <c r="B32"/>
  <c r="I29"/>
  <c r="H29"/>
  <c r="G29"/>
  <c r="G53" i="3"/>
  <c r="F53"/>
  <c r="D53"/>
  <c r="C53"/>
  <c r="H52"/>
  <c r="H51"/>
  <c r="H50"/>
  <c r="H49"/>
  <c r="H48"/>
  <c r="H47"/>
  <c r="H46"/>
  <c r="H53" s="1"/>
  <c r="G45"/>
  <c r="G54" s="1"/>
  <c r="G59" s="1"/>
  <c r="F45"/>
  <c r="F54" s="1"/>
  <c r="E59" s="1"/>
  <c r="D45"/>
  <c r="C45"/>
  <c r="H44"/>
  <c r="H43"/>
  <c r="H42"/>
  <c r="H45" s="1"/>
  <c r="E42"/>
  <c r="E45" s="1"/>
  <c r="G41"/>
  <c r="F41"/>
  <c r="D41"/>
  <c r="C41"/>
  <c r="H40"/>
  <c r="H39"/>
  <c r="H41" s="1"/>
  <c r="E39"/>
  <c r="E41" s="1"/>
  <c r="G38"/>
  <c r="F38"/>
  <c r="D38"/>
  <c r="C38"/>
  <c r="H37"/>
  <c r="H36"/>
  <c r="H35"/>
  <c r="H38" s="1"/>
  <c r="H34"/>
  <c r="E34"/>
  <c r="E38" s="1"/>
  <c r="G33"/>
  <c r="F33"/>
  <c r="E33"/>
  <c r="D33"/>
  <c r="C33"/>
  <c r="H32"/>
  <c r="H31"/>
  <c r="H30"/>
  <c r="H33" s="1"/>
  <c r="H29"/>
  <c r="E29"/>
  <c r="H28"/>
  <c r="G28"/>
  <c r="F28"/>
  <c r="D28"/>
  <c r="C28"/>
  <c r="H27"/>
  <c r="H26"/>
  <c r="E26"/>
  <c r="E28" s="1"/>
  <c r="G25"/>
  <c r="F25"/>
  <c r="E25"/>
  <c r="D25"/>
  <c r="C25"/>
  <c r="H24"/>
  <c r="H23"/>
  <c r="H25" s="1"/>
  <c r="G22"/>
  <c r="F22"/>
  <c r="E22"/>
  <c r="D22"/>
  <c r="C22"/>
  <c r="H21"/>
  <c r="H20"/>
  <c r="H19"/>
  <c r="H22" s="1"/>
  <c r="H18"/>
  <c r="E18"/>
  <c r="H17"/>
  <c r="G17"/>
  <c r="F17"/>
  <c r="E17"/>
  <c r="D17"/>
  <c r="C17"/>
  <c r="H16"/>
  <c r="H14"/>
  <c r="G13"/>
  <c r="F13"/>
  <c r="E13"/>
  <c r="D13"/>
  <c r="C13"/>
  <c r="H12"/>
  <c r="H11"/>
  <c r="H10"/>
  <c r="H13" s="1"/>
  <c r="H8"/>
  <c r="H54" l="1"/>
  <c r="C59" s="1"/>
  <c r="C54"/>
  <c r="E54"/>
  <c r="A59" s="1"/>
  <c r="I59" s="1"/>
  <c r="D54"/>
</calcChain>
</file>

<file path=xl/sharedStrings.xml><?xml version="1.0" encoding="utf-8"?>
<sst xmlns="http://schemas.openxmlformats.org/spreadsheetml/2006/main" count="124" uniqueCount="96">
  <si>
    <t>【借款报销单】</t>
  </si>
  <si>
    <t>团号：HMEA-181012-STY225</t>
  </si>
  <si>
    <t>会议日期：10.12-10.21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</si>
  <si>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</si>
  <si>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</si>
  <si>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</si>
  <si>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</si>
  <si>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</si>
  <si>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</si>
  <si>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</si>
  <si>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</si>
  <si>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</si>
  <si>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</si>
  <si>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</si>
  <si>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</si>
  <si>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</si>
  <si>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</si>
  <si>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</si>
  <si>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</si>
  <si>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</si>
  <si>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</si>
  <si>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</si>
  <si>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</si>
  <si>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</si>
  <si>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</si>
  <si>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</si>
  <si>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</si>
  <si>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</si>
  <si>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</si>
  <si>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</si>
  <si>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</si>
  <si>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</si>
  <si>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</si>
  <si>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</si>
  <si>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</si>
  <si>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</si>
  <si>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</si>
  <si>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</si>
  <si>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</si>
  <si>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</si>
  <si>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</si>
  <si>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</si>
  <si>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</si>
  <si>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</si>
  <si>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</si>
  <si>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</si>
  <si>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</si>
  <si>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</si>
  <si>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</si>
  <si>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</si>
  <si>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</si>
  <si>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</si>
  <si>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</si>
  <si>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</si>
  <si>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</si>
  <si>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</si>
  <si>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</si>
  <si>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</si>
  <si>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北京、桂林</t>
  </si>
  <si>
    <t>部门:</t>
  </si>
  <si>
    <t>会奖六部</t>
  </si>
  <si>
    <t>发生日期:</t>
  </si>
  <si>
    <t>9.1-9.7</t>
  </si>
  <si>
    <t>报销日期:</t>
  </si>
  <si>
    <t>团号:</t>
  </si>
  <si>
    <t>HMEA-180831-HCB235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</si>
  <si>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</si>
  <si>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</si>
  <si>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</si>
  <si>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</si>
  <si>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</si>
  <si>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</si>
  <si>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</si>
  <si>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</si>
  <si>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</si>
  <si>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9.7 机场-家</t>
  </si>
  <si>
    <t>9.3 商场-酒店</t>
  </si>
  <si>
    <t>9.2 杨宗霖 晚餐</t>
  </si>
  <si>
    <t>9.3 杨宗霖安黎欢任宏迪张维 午餐</t>
  </si>
  <si>
    <t>9.3 杨宗霖 晚餐</t>
  </si>
  <si>
    <t>9.5 杨宗霖 午餐</t>
  </si>
  <si>
    <t>9.5 杨宗霖 晚餐</t>
  </si>
  <si>
    <t>9.5 任宏迪安黎欢 晚餐</t>
  </si>
  <si>
    <t>9.7 杨宗霖 晚餐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</si>
  <si>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</si>
  <si>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</si>
  <si>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</si>
  <si>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</si>
  <si>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</si>
  <si>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</si>
  <si>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</si>
  <si>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</si>
  <si>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</si>
  <si>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9.3-9.7</t>
  </si>
  <si>
    <t>试驾车洗车加油费用</t>
    <phoneticPr fontId="12" type="noConversion"/>
  </si>
  <si>
    <t>车内零食购买费用</t>
    <phoneticPr fontId="12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</si>
</sst>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#,##0.00_);[Red]\(#,##0.00\)"/>
    <numFmt numFmtId="178" formatCode="#,##0.00_ "/>
    <numFmt numFmtId="179" formatCode="#,##0.00;[Red]#,##0.00"/>
    <numFmt numFmtId="180" formatCode="0.00_ 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3">
    <xf numFmtId="0" fontId="0" fillId="0" borderId="0" xfId="0">
      <alignment vertical="center"/>
    </xf>
    <xf numFmtId="0" fontId="10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 applyBorder="1">
      <alignment vertical="center"/>
    </xf>
    <xf numFmtId="0" fontId="3" fillId="0" borderId="0" xfId="2" applyFont="1" applyBorder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3" fillId="0" borderId="0" xfId="2" applyFont="1">
      <alignment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179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0" fontId="3" fillId="0" borderId="0" xfId="2" applyFont="1" applyFill="1" applyBorder="1">
      <alignment vertical="center"/>
    </xf>
    <xf numFmtId="0" fontId="3" fillId="0" borderId="5" xfId="2" applyFont="1" applyFill="1" applyBorder="1">
      <alignment vertical="center"/>
    </xf>
    <xf numFmtId="176" fontId="3" fillId="3" borderId="6" xfId="2" applyNumberFormat="1" applyFont="1" applyFill="1" applyBorder="1" applyAlignment="1">
      <alignment horizontal="center" vertical="center"/>
    </xf>
    <xf numFmtId="0" fontId="3" fillId="3" borderId="8" xfId="2" applyFont="1" applyFill="1" applyBorder="1" applyAlignment="1">
      <alignment vertical="center"/>
    </xf>
    <xf numFmtId="0" fontId="4" fillId="0" borderId="8" xfId="2" applyFont="1" applyBorder="1" applyAlignment="1">
      <alignment vertical="center"/>
    </xf>
    <xf numFmtId="178" fontId="3" fillId="0" borderId="0" xfId="2" applyNumberFormat="1" applyFont="1" applyBorder="1" applyAlignment="1">
      <alignment horizontal="left" vertical="center"/>
    </xf>
    <xf numFmtId="180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8" xfId="0" applyBorder="1">
      <alignment vertical="center"/>
    </xf>
    <xf numFmtId="0" fontId="6" fillId="8" borderId="8" xfId="0" applyFont="1" applyFill="1" applyBorder="1">
      <alignment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80" fontId="8" fillId="0" borderId="8" xfId="0" applyNumberFormat="1" applyFont="1" applyBorder="1" applyAlignment="1">
      <alignment horizontal="center"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7" fillId="5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177" fontId="0" fillId="0" borderId="9" xfId="0" applyNumberFormat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0" xfId="2" applyFont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180" fontId="7" fillId="7" borderId="8" xfId="0" applyNumberFormat="1" applyFont="1" applyFill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9" fontId="4" fillId="0" borderId="6" xfId="2" applyNumberFormat="1" applyFont="1" applyBorder="1" applyAlignment="1">
      <alignment horizontal="center" vertical="center"/>
    </xf>
    <xf numFmtId="179" fontId="4" fillId="0" borderId="7" xfId="2" applyNumberFormat="1" applyFont="1" applyBorder="1" applyAlignment="1">
      <alignment horizontal="center" vertical="center"/>
    </xf>
    <xf numFmtId="0" fontId="3" fillId="2" borderId="0" xfId="2" applyFont="1" applyFill="1" applyBorder="1" applyAlignment="1">
      <alignment horizontal="center" vertical="center"/>
    </xf>
    <xf numFmtId="0" fontId="3" fillId="2" borderId="14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5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4" fillId="0" borderId="6" xfId="2" applyFont="1" applyFill="1" applyBorder="1" applyAlignment="1">
      <alignment horizontal="center" vertical="center"/>
    </xf>
    <xf numFmtId="0" fontId="4" fillId="0" borderId="7" xfId="2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1"/>
  <sheetViews>
    <sheetView tabSelected="1" topLeftCell="A46" workbookViewId="0">
      <selection activeCell="E46" activeCellId="3" sqref="E8:E12 E14:E16 E26:E27 E46:E52"/>
    </sheetView>
  </sheetViews>
  <sheetFormatPr defaultColWidth="9" defaultRowHeight="21" customHeight="1"/>
  <cols>
    <col min="1" max="1" width="9" style="36"/>
    <col min="2" max="2" width="16.75" customWidth="1"/>
    <col min="3" max="3" width="14.5" style="37" bestFit="1" customWidth="1"/>
    <col min="5" max="5" width="14.5" bestFit="1" customWidth="1"/>
    <col min="6" max="6" width="10.375"/>
    <col min="8" max="8" width="10.375"/>
    <col min="9" max="9" width="24.875" customWidth="1"/>
    <col min="10" max="10" width="39.5" customWidth="1"/>
  </cols>
  <sheetData>
    <row r="2" spans="1:12" ht="21" customHeight="1">
      <c r="C2" s="80" t="s">
        <v>0</v>
      </c>
      <c r="D2" s="80"/>
      <c r="E2" s="80"/>
      <c r="F2" s="80"/>
      <c r="G2" s="80"/>
      <c r="H2" s="80"/>
      <c r="I2" s="49"/>
      <c r="J2" s="49"/>
      <c r="K2" s="49"/>
      <c r="L2" s="49"/>
    </row>
    <row r="4" spans="1:12" ht="21" customHeight="1">
      <c r="H4" s="61" t="s">
        <v>1</v>
      </c>
      <c r="I4" s="61"/>
      <c r="J4" s="61" t="s">
        <v>2</v>
      </c>
    </row>
    <row r="5" spans="1:12" ht="21" customHeight="1">
      <c r="H5" s="62"/>
      <c r="I5" s="62"/>
      <c r="J5" s="62"/>
    </row>
    <row r="6" spans="1:12" ht="21" customHeight="1">
      <c r="A6" s="78" t="s">
        <v>3</v>
      </c>
      <c r="B6" s="66" t="s">
        <v>4</v>
      </c>
      <c r="C6" s="81" t="s">
        <v>5</v>
      </c>
      <c r="D6" s="81"/>
      <c r="E6" s="81"/>
      <c r="F6" s="82" t="s">
        <v>6</v>
      </c>
      <c r="G6" s="82"/>
      <c r="H6" s="82"/>
      <c r="I6" s="82"/>
      <c r="J6" s="66" t="s">
        <v>7</v>
      </c>
    </row>
    <row r="7" spans="1:12" ht="21" customHeight="1">
      <c r="A7" s="78"/>
      <c r="B7" s="66"/>
      <c r="C7" s="40" t="s">
        <v>8</v>
      </c>
      <c r="D7" s="41" t="s">
        <v>9</v>
      </c>
      <c r="E7" s="38" t="s">
        <v>10</v>
      </c>
      <c r="F7" s="39" t="s">
        <v>11</v>
      </c>
      <c r="G7" s="39" t="s">
        <v>12</v>
      </c>
      <c r="H7" s="39" t="s">
        <v>13</v>
      </c>
      <c r="I7" s="39" t="s">
        <v>14</v>
      </c>
      <c r="J7" s="66"/>
    </row>
    <row r="8" spans="1:12" ht="21" customHeight="1">
      <c r="A8" s="79">
        <v>1</v>
      </c>
      <c r="B8" s="75" t="s">
        <v>15</v>
      </c>
      <c r="C8" s="67">
        <v>62200</v>
      </c>
      <c r="D8" s="71">
        <v>1</v>
      </c>
      <c r="E8" s="67">
        <v>62200</v>
      </c>
      <c r="F8" s="42">
        <v>0</v>
      </c>
      <c r="G8" s="42">
        <v>0</v>
      </c>
      <c r="H8" s="42">
        <f>F8+G8</f>
        <v>0</v>
      </c>
      <c r="I8" s="50"/>
      <c r="J8" s="55" t="s">
        <v>16</v>
      </c>
    </row>
    <row r="9" spans="1:12" ht="21" customHeight="1">
      <c r="A9" s="79"/>
      <c r="B9" s="75"/>
      <c r="C9" s="67"/>
      <c r="D9" s="71"/>
      <c r="E9" s="67"/>
      <c r="F9" s="42">
        <v>0</v>
      </c>
      <c r="G9" s="42">
        <v>0</v>
      </c>
      <c r="H9" s="42">
        <v>0</v>
      </c>
      <c r="I9" s="50"/>
      <c r="J9" s="56"/>
    </row>
    <row r="10" spans="1:12" ht="21" customHeight="1">
      <c r="A10" s="79"/>
      <c r="B10" s="75"/>
      <c r="C10" s="67"/>
      <c r="D10" s="71"/>
      <c r="E10" s="67"/>
      <c r="F10" s="42">
        <v>0</v>
      </c>
      <c r="G10" s="42">
        <v>0</v>
      </c>
      <c r="H10" s="42">
        <f>F10+G10</f>
        <v>0</v>
      </c>
      <c r="I10" s="50"/>
      <c r="J10" s="56"/>
    </row>
    <row r="11" spans="1:12" ht="21" customHeight="1">
      <c r="A11" s="79"/>
      <c r="B11" s="75"/>
      <c r="C11" s="67"/>
      <c r="D11" s="71"/>
      <c r="E11" s="67"/>
      <c r="F11" s="42">
        <v>0</v>
      </c>
      <c r="G11" s="42">
        <v>0</v>
      </c>
      <c r="H11" s="42">
        <f>F11+G11</f>
        <v>0</v>
      </c>
      <c r="I11" s="50"/>
      <c r="J11" s="56"/>
    </row>
    <row r="12" spans="1:12" ht="21" customHeight="1">
      <c r="A12" s="79"/>
      <c r="B12" s="75"/>
      <c r="C12" s="67"/>
      <c r="D12" s="71"/>
      <c r="E12" s="67"/>
      <c r="F12" s="42">
        <v>0</v>
      </c>
      <c r="G12" s="42">
        <v>0</v>
      </c>
      <c r="H12" s="42">
        <f>F12+G12</f>
        <v>0</v>
      </c>
      <c r="I12" s="50"/>
      <c r="J12" s="56"/>
    </row>
    <row r="13" spans="1:12" s="35" customFormat="1" ht="21" customHeight="1">
      <c r="A13" s="43"/>
      <c r="B13" s="44" t="s">
        <v>17</v>
      </c>
      <c r="C13" s="45">
        <f>SUM(C8)</f>
        <v>62200</v>
      </c>
      <c r="D13" s="45">
        <f>SUM(D8)</f>
        <v>1</v>
      </c>
      <c r="E13" s="45">
        <f>SUM(E8)</f>
        <v>62200</v>
      </c>
      <c r="F13" s="45">
        <f>SUM(F8:F12)</f>
        <v>0</v>
      </c>
      <c r="G13" s="45">
        <f t="shared" ref="G13:H13" si="0">SUM(G8:G12)</f>
        <v>0</v>
      </c>
      <c r="H13" s="45">
        <f t="shared" si="0"/>
        <v>0</v>
      </c>
      <c r="I13" s="51"/>
      <c r="J13" s="57"/>
    </row>
    <row r="14" spans="1:12" ht="21" customHeight="1">
      <c r="A14" s="72">
        <v>2</v>
      </c>
      <c r="B14" s="86" t="s">
        <v>18</v>
      </c>
      <c r="C14" s="68">
        <v>52500</v>
      </c>
      <c r="D14" s="72">
        <v>1</v>
      </c>
      <c r="E14" s="68">
        <v>52500</v>
      </c>
      <c r="F14" s="42">
        <v>0</v>
      </c>
      <c r="G14" s="42">
        <v>0</v>
      </c>
      <c r="H14" s="42">
        <f>F14+G14</f>
        <v>0</v>
      </c>
      <c r="I14" s="50"/>
      <c r="J14" s="55" t="s">
        <v>19</v>
      </c>
    </row>
    <row r="15" spans="1:12" ht="21" customHeight="1">
      <c r="A15" s="73"/>
      <c r="B15" s="87"/>
      <c r="C15" s="69"/>
      <c r="D15" s="73"/>
      <c r="E15" s="69"/>
      <c r="F15" s="42">
        <v>0</v>
      </c>
      <c r="G15" s="42">
        <v>0</v>
      </c>
      <c r="H15" s="42">
        <v>0</v>
      </c>
      <c r="I15" s="50"/>
      <c r="J15" s="56"/>
    </row>
    <row r="16" spans="1:12" ht="21" customHeight="1">
      <c r="A16" s="74"/>
      <c r="B16" s="88"/>
      <c r="C16" s="70"/>
      <c r="D16" s="74"/>
      <c r="E16" s="70"/>
      <c r="F16" s="42">
        <v>0</v>
      </c>
      <c r="G16" s="42">
        <v>0</v>
      </c>
      <c r="H16" s="42">
        <f t="shared" ref="H16" si="1">F16+G16</f>
        <v>0</v>
      </c>
      <c r="I16" s="50"/>
      <c r="J16" s="56"/>
    </row>
    <row r="17" spans="1:10" s="35" customFormat="1" ht="21" customHeight="1">
      <c r="A17" s="43"/>
      <c r="B17" s="44" t="s">
        <v>20</v>
      </c>
      <c r="C17" s="45">
        <f>SUM(C14)</f>
        <v>52500</v>
      </c>
      <c r="D17" s="45">
        <f>SUM(D14)</f>
        <v>1</v>
      </c>
      <c r="E17" s="45">
        <f>SUM(E14)</f>
        <v>52500</v>
      </c>
      <c r="F17" s="45">
        <f>SUM(F14:F16)</f>
        <v>0</v>
      </c>
      <c r="G17" s="45">
        <f>SUM(G14:G16)</f>
        <v>0</v>
      </c>
      <c r="H17" s="45">
        <f>SUM(H14:H16)</f>
        <v>0</v>
      </c>
      <c r="I17" s="51"/>
      <c r="J17" s="57"/>
    </row>
    <row r="18" spans="1:10" ht="21" customHeight="1">
      <c r="A18" s="79">
        <v>3</v>
      </c>
      <c r="B18" s="75" t="s">
        <v>21</v>
      </c>
      <c r="C18" s="67">
        <v>0</v>
      </c>
      <c r="D18" s="71"/>
      <c r="E18" s="67">
        <f>C18*D18</f>
        <v>0</v>
      </c>
      <c r="F18" s="42">
        <v>0</v>
      </c>
      <c r="G18" s="42">
        <v>0</v>
      </c>
      <c r="H18" s="42">
        <f t="shared" ref="H18:H46" si="2">F18+G18</f>
        <v>0</v>
      </c>
      <c r="I18" s="50"/>
      <c r="J18" s="63" t="s">
        <v>22</v>
      </c>
    </row>
    <row r="19" spans="1:10" ht="21" customHeight="1">
      <c r="A19" s="79"/>
      <c r="B19" s="75"/>
      <c r="C19" s="67"/>
      <c r="D19" s="71"/>
      <c r="E19" s="67"/>
      <c r="F19" s="42">
        <v>0</v>
      </c>
      <c r="G19" s="42">
        <v>0</v>
      </c>
      <c r="H19" s="42">
        <f t="shared" si="2"/>
        <v>0</v>
      </c>
      <c r="I19" s="50"/>
      <c r="J19" s="64"/>
    </row>
    <row r="20" spans="1:10" ht="21" customHeight="1">
      <c r="A20" s="79"/>
      <c r="B20" s="75"/>
      <c r="C20" s="67"/>
      <c r="D20" s="71"/>
      <c r="E20" s="67"/>
      <c r="F20" s="42">
        <v>0</v>
      </c>
      <c r="G20" s="42">
        <v>0</v>
      </c>
      <c r="H20" s="42">
        <f t="shared" si="2"/>
        <v>0</v>
      </c>
      <c r="I20" s="50"/>
      <c r="J20" s="64"/>
    </row>
    <row r="21" spans="1:10" ht="21" customHeight="1">
      <c r="A21" s="79"/>
      <c r="B21" s="75"/>
      <c r="C21" s="67"/>
      <c r="D21" s="71"/>
      <c r="E21" s="67"/>
      <c r="F21" s="42">
        <v>0</v>
      </c>
      <c r="G21" s="42">
        <v>0</v>
      </c>
      <c r="H21" s="42">
        <f t="shared" si="2"/>
        <v>0</v>
      </c>
      <c r="I21" s="50"/>
      <c r="J21" s="64"/>
    </row>
    <row r="22" spans="1:10" s="35" customFormat="1" ht="21" customHeight="1">
      <c r="A22" s="43"/>
      <c r="B22" s="44" t="s">
        <v>23</v>
      </c>
      <c r="C22" s="45">
        <f>SUM(C18)</f>
        <v>0</v>
      </c>
      <c r="D22" s="45">
        <f t="shared" ref="D22:E22" si="3">SUM(D18)</f>
        <v>0</v>
      </c>
      <c r="E22" s="45">
        <f t="shared" si="3"/>
        <v>0</v>
      </c>
      <c r="F22" s="45">
        <f>SUM(F18:F21)</f>
        <v>0</v>
      </c>
      <c r="G22" s="45">
        <f t="shared" ref="G22:H22" si="4">SUM(G18:G21)</f>
        <v>0</v>
      </c>
      <c r="H22" s="45">
        <f t="shared" si="4"/>
        <v>0</v>
      </c>
      <c r="I22" s="51"/>
      <c r="J22" s="65"/>
    </row>
    <row r="23" spans="1:10" ht="21" customHeight="1">
      <c r="A23" s="79">
        <v>4</v>
      </c>
      <c r="B23" s="75" t="s">
        <v>24</v>
      </c>
      <c r="C23" s="67">
        <v>0</v>
      </c>
      <c r="D23" s="71"/>
      <c r="E23" s="67">
        <v>0</v>
      </c>
      <c r="F23" s="42">
        <v>0</v>
      </c>
      <c r="G23" s="42">
        <v>0</v>
      </c>
      <c r="H23" s="42">
        <f t="shared" si="2"/>
        <v>0</v>
      </c>
      <c r="I23" s="50"/>
      <c r="J23" s="63" t="s">
        <v>25</v>
      </c>
    </row>
    <row r="24" spans="1:10" ht="21" customHeight="1">
      <c r="A24" s="79"/>
      <c r="B24" s="75"/>
      <c r="C24" s="67"/>
      <c r="D24" s="71"/>
      <c r="E24" s="67"/>
      <c r="F24" s="42">
        <v>0</v>
      </c>
      <c r="G24" s="42">
        <v>0</v>
      </c>
      <c r="H24" s="42">
        <f t="shared" si="2"/>
        <v>0</v>
      </c>
      <c r="I24" s="50"/>
      <c r="J24" s="64"/>
    </row>
    <row r="25" spans="1:10" s="35" customFormat="1" ht="21" customHeight="1">
      <c r="A25" s="43"/>
      <c r="B25" s="44" t="s">
        <v>26</v>
      </c>
      <c r="C25" s="45">
        <f>SUM(C23)</f>
        <v>0</v>
      </c>
      <c r="D25" s="45">
        <f t="shared" ref="D25:E25" si="5">SUM(D23)</f>
        <v>0</v>
      </c>
      <c r="E25" s="45">
        <f t="shared" si="5"/>
        <v>0</v>
      </c>
      <c r="F25" s="45">
        <f>SUM(F23:F24)</f>
        <v>0</v>
      </c>
      <c r="G25" s="45">
        <f t="shared" ref="G25:H25" si="6">SUM(G23:G24)</f>
        <v>0</v>
      </c>
      <c r="H25" s="45">
        <f t="shared" si="6"/>
        <v>0</v>
      </c>
      <c r="I25" s="51"/>
      <c r="J25" s="65"/>
    </row>
    <row r="26" spans="1:10" ht="21" customHeight="1">
      <c r="A26" s="72">
        <v>5</v>
      </c>
      <c r="B26" s="86" t="s">
        <v>27</v>
      </c>
      <c r="C26" s="68">
        <v>6000</v>
      </c>
      <c r="D26" s="72">
        <v>1</v>
      </c>
      <c r="E26" s="68">
        <f>C26*D26</f>
        <v>6000</v>
      </c>
      <c r="F26" s="42">
        <v>0</v>
      </c>
      <c r="G26" s="42">
        <v>0</v>
      </c>
      <c r="H26" s="42">
        <f t="shared" si="2"/>
        <v>0</v>
      </c>
      <c r="I26" s="50"/>
      <c r="J26" s="55" t="s">
        <v>95</v>
      </c>
    </row>
    <row r="27" spans="1:10" ht="21" customHeight="1">
      <c r="A27" s="74"/>
      <c r="B27" s="88"/>
      <c r="C27" s="70"/>
      <c r="D27" s="74"/>
      <c r="E27" s="70"/>
      <c r="F27" s="42">
        <v>0</v>
      </c>
      <c r="G27" s="42">
        <v>0</v>
      </c>
      <c r="H27" s="42">
        <f t="shared" ref="H27" si="7">F27+G27</f>
        <v>0</v>
      </c>
      <c r="I27" s="50"/>
      <c r="J27" s="56"/>
    </row>
    <row r="28" spans="1:10" s="35" customFormat="1" ht="21" customHeight="1">
      <c r="A28" s="43"/>
      <c r="B28" s="44" t="s">
        <v>28</v>
      </c>
      <c r="C28" s="45">
        <f>SUM(C26)</f>
        <v>6000</v>
      </c>
      <c r="D28" s="45">
        <f t="shared" ref="D28:E28" si="8">SUM(D26)</f>
        <v>1</v>
      </c>
      <c r="E28" s="45">
        <f t="shared" si="8"/>
        <v>6000</v>
      </c>
      <c r="F28" s="45">
        <f>SUM(F26:F27)</f>
        <v>0</v>
      </c>
      <c r="G28" s="45">
        <f>SUM(G26:G27)</f>
        <v>0</v>
      </c>
      <c r="H28" s="45">
        <f t="shared" ref="H28" si="9">SUM(H26:H27)</f>
        <v>0</v>
      </c>
      <c r="I28" s="51"/>
      <c r="J28" s="57"/>
    </row>
    <row r="29" spans="1:10" ht="21" customHeight="1">
      <c r="A29" s="79">
        <v>6</v>
      </c>
      <c r="B29" s="75" t="s">
        <v>29</v>
      </c>
      <c r="C29" s="67">
        <v>0</v>
      </c>
      <c r="D29" s="71"/>
      <c r="E29" s="67">
        <f>C29*D29</f>
        <v>0</v>
      </c>
      <c r="F29" s="42">
        <v>0</v>
      </c>
      <c r="G29" s="42">
        <v>0</v>
      </c>
      <c r="H29" s="42">
        <f t="shared" si="2"/>
        <v>0</v>
      </c>
      <c r="I29" s="50"/>
      <c r="J29" s="55" t="s">
        <v>30</v>
      </c>
    </row>
    <row r="30" spans="1:10" ht="21" customHeight="1">
      <c r="A30" s="79"/>
      <c r="B30" s="75"/>
      <c r="C30" s="67"/>
      <c r="D30" s="71"/>
      <c r="E30" s="67"/>
      <c r="F30" s="42">
        <v>0</v>
      </c>
      <c r="G30" s="42">
        <v>0</v>
      </c>
      <c r="H30" s="42">
        <f t="shared" si="2"/>
        <v>0</v>
      </c>
      <c r="I30" s="50"/>
      <c r="J30" s="64"/>
    </row>
    <row r="31" spans="1:10" ht="21" customHeight="1">
      <c r="A31" s="79"/>
      <c r="B31" s="75"/>
      <c r="C31" s="67"/>
      <c r="D31" s="71"/>
      <c r="E31" s="67"/>
      <c r="F31" s="42">
        <v>0</v>
      </c>
      <c r="G31" s="42">
        <v>0</v>
      </c>
      <c r="H31" s="42">
        <f t="shared" si="2"/>
        <v>0</v>
      </c>
      <c r="I31" s="50"/>
      <c r="J31" s="64"/>
    </row>
    <row r="32" spans="1:10" ht="21" customHeight="1">
      <c r="A32" s="79"/>
      <c r="B32" s="75"/>
      <c r="C32" s="67"/>
      <c r="D32" s="71"/>
      <c r="E32" s="67"/>
      <c r="F32" s="42">
        <v>0</v>
      </c>
      <c r="G32" s="42">
        <v>0</v>
      </c>
      <c r="H32" s="42">
        <f t="shared" si="2"/>
        <v>0</v>
      </c>
      <c r="I32" s="50"/>
      <c r="J32" s="64"/>
    </row>
    <row r="33" spans="1:10" s="35" customFormat="1" ht="21" customHeight="1">
      <c r="A33" s="43"/>
      <c r="B33" s="44" t="s">
        <v>31</v>
      </c>
      <c r="C33" s="45">
        <f>SUM(C29)</f>
        <v>0</v>
      </c>
      <c r="D33" s="45">
        <f t="shared" ref="D33:E33" si="10">SUM(D29)</f>
        <v>0</v>
      </c>
      <c r="E33" s="45">
        <f t="shared" si="10"/>
        <v>0</v>
      </c>
      <c r="F33" s="45">
        <f>SUM(F29:F32)</f>
        <v>0</v>
      </c>
      <c r="G33" s="45">
        <f t="shared" ref="G33:H33" si="11">SUM(G29:G32)</f>
        <v>0</v>
      </c>
      <c r="H33" s="45">
        <f t="shared" si="11"/>
        <v>0</v>
      </c>
      <c r="I33" s="51"/>
      <c r="J33" s="65"/>
    </row>
    <row r="34" spans="1:10" ht="21" customHeight="1">
      <c r="A34" s="79">
        <v>7</v>
      </c>
      <c r="B34" s="75" t="s">
        <v>32</v>
      </c>
      <c r="C34" s="67">
        <v>0</v>
      </c>
      <c r="D34" s="71"/>
      <c r="E34" s="67">
        <f>C34*D34</f>
        <v>0</v>
      </c>
      <c r="F34" s="42">
        <v>0</v>
      </c>
      <c r="G34" s="42">
        <v>0</v>
      </c>
      <c r="H34" s="42">
        <f t="shared" si="2"/>
        <v>0</v>
      </c>
      <c r="I34" s="50"/>
      <c r="J34" s="58"/>
    </row>
    <row r="35" spans="1:10" ht="21" customHeight="1">
      <c r="A35" s="79"/>
      <c r="B35" s="75"/>
      <c r="C35" s="67"/>
      <c r="D35" s="71"/>
      <c r="E35" s="67"/>
      <c r="F35" s="42">
        <v>0</v>
      </c>
      <c r="G35" s="42">
        <v>0</v>
      </c>
      <c r="H35" s="42">
        <f t="shared" si="2"/>
        <v>0</v>
      </c>
      <c r="I35" s="50"/>
      <c r="J35" s="59"/>
    </row>
    <row r="36" spans="1:10" ht="21" customHeight="1">
      <c r="A36" s="79"/>
      <c r="B36" s="75"/>
      <c r="C36" s="67"/>
      <c r="D36" s="71"/>
      <c r="E36" s="67"/>
      <c r="F36" s="42">
        <v>0</v>
      </c>
      <c r="G36" s="42">
        <v>0</v>
      </c>
      <c r="H36" s="42">
        <f t="shared" si="2"/>
        <v>0</v>
      </c>
      <c r="I36" s="50"/>
      <c r="J36" s="59"/>
    </row>
    <row r="37" spans="1:10" ht="21" customHeight="1">
      <c r="A37" s="79"/>
      <c r="B37" s="75"/>
      <c r="C37" s="67"/>
      <c r="D37" s="71"/>
      <c r="E37" s="67"/>
      <c r="F37" s="42">
        <v>0</v>
      </c>
      <c r="G37" s="42">
        <v>0</v>
      </c>
      <c r="H37" s="42">
        <f t="shared" si="2"/>
        <v>0</v>
      </c>
      <c r="I37" s="50"/>
      <c r="J37" s="59"/>
    </row>
    <row r="38" spans="1:10" s="35" customFormat="1" ht="21" customHeight="1">
      <c r="A38" s="43"/>
      <c r="B38" s="44" t="s">
        <v>33</v>
      </c>
      <c r="C38" s="45">
        <f>SUM(C34)</f>
        <v>0</v>
      </c>
      <c r="D38" s="45">
        <f t="shared" ref="D38:E38" si="12">SUM(D34)</f>
        <v>0</v>
      </c>
      <c r="E38" s="45">
        <f t="shared" si="12"/>
        <v>0</v>
      </c>
      <c r="F38" s="45">
        <f>SUM(F34:F37)</f>
        <v>0</v>
      </c>
      <c r="G38" s="45">
        <f t="shared" ref="G38:H38" si="13">SUM(G34:G37)</f>
        <v>0</v>
      </c>
      <c r="H38" s="45">
        <f t="shared" si="13"/>
        <v>0</v>
      </c>
      <c r="I38" s="51"/>
      <c r="J38" s="60"/>
    </row>
    <row r="39" spans="1:10" ht="21" customHeight="1">
      <c r="A39" s="79">
        <v>8</v>
      </c>
      <c r="B39" s="75" t="s">
        <v>34</v>
      </c>
      <c r="C39" s="67">
        <v>0</v>
      </c>
      <c r="D39" s="71"/>
      <c r="E39" s="67">
        <f>C39*D39</f>
        <v>0</v>
      </c>
      <c r="F39" s="42">
        <v>0</v>
      </c>
      <c r="G39" s="42">
        <v>0</v>
      </c>
      <c r="H39" s="42">
        <f t="shared" si="2"/>
        <v>0</v>
      </c>
      <c r="I39" s="50"/>
      <c r="J39" s="63" t="s">
        <v>35</v>
      </c>
    </row>
    <row r="40" spans="1:10" ht="21" customHeight="1">
      <c r="A40" s="79"/>
      <c r="B40" s="75"/>
      <c r="C40" s="67"/>
      <c r="D40" s="71"/>
      <c r="E40" s="67"/>
      <c r="F40" s="42">
        <v>0</v>
      </c>
      <c r="G40" s="42">
        <v>0</v>
      </c>
      <c r="H40" s="42">
        <f t="shared" si="2"/>
        <v>0</v>
      </c>
      <c r="I40" s="50"/>
      <c r="J40" s="64"/>
    </row>
    <row r="41" spans="1:10" s="35" customFormat="1" ht="21" customHeight="1">
      <c r="A41" s="43"/>
      <c r="B41" s="44" t="s">
        <v>36</v>
      </c>
      <c r="C41" s="45">
        <f>SUM(C39)</f>
        <v>0</v>
      </c>
      <c r="D41" s="45">
        <f t="shared" ref="D41:E41" si="14">SUM(D39)</f>
        <v>0</v>
      </c>
      <c r="E41" s="45">
        <f t="shared" si="14"/>
        <v>0</v>
      </c>
      <c r="F41" s="45">
        <f>SUM(F39:F40)</f>
        <v>0</v>
      </c>
      <c r="G41" s="45">
        <f t="shared" ref="G41:H41" si="15">SUM(G39:G40)</f>
        <v>0</v>
      </c>
      <c r="H41" s="45">
        <f t="shared" si="15"/>
        <v>0</v>
      </c>
      <c r="I41" s="51"/>
      <c r="J41" s="65"/>
    </row>
    <row r="42" spans="1:10" ht="21" customHeight="1">
      <c r="A42" s="79">
        <v>9</v>
      </c>
      <c r="B42" s="75" t="s">
        <v>37</v>
      </c>
      <c r="C42" s="67">
        <v>0</v>
      </c>
      <c r="D42" s="71"/>
      <c r="E42" s="67">
        <f>C42*D42</f>
        <v>0</v>
      </c>
      <c r="F42" s="42">
        <v>0</v>
      </c>
      <c r="G42" s="42">
        <v>0</v>
      </c>
      <c r="H42" s="42">
        <f t="shared" si="2"/>
        <v>0</v>
      </c>
      <c r="I42" s="50"/>
      <c r="J42" s="55" t="s">
        <v>38</v>
      </c>
    </row>
    <row r="43" spans="1:10" ht="21" customHeight="1">
      <c r="A43" s="79"/>
      <c r="B43" s="75"/>
      <c r="C43" s="67"/>
      <c r="D43" s="71"/>
      <c r="E43" s="67"/>
      <c r="F43" s="42">
        <v>0</v>
      </c>
      <c r="G43" s="42">
        <v>0</v>
      </c>
      <c r="H43" s="42">
        <f t="shared" si="2"/>
        <v>0</v>
      </c>
      <c r="I43" s="50"/>
      <c r="J43" s="56"/>
    </row>
    <row r="44" spans="1:10" ht="21" customHeight="1">
      <c r="A44" s="79"/>
      <c r="B44" s="75"/>
      <c r="C44" s="67"/>
      <c r="D44" s="71"/>
      <c r="E44" s="67"/>
      <c r="F44" s="42">
        <v>0</v>
      </c>
      <c r="G44" s="42">
        <v>0</v>
      </c>
      <c r="H44" s="42">
        <f t="shared" si="2"/>
        <v>0</v>
      </c>
      <c r="I44" s="50"/>
      <c r="J44" s="56"/>
    </row>
    <row r="45" spans="1:10" s="35" customFormat="1" ht="21" customHeight="1">
      <c r="A45" s="43"/>
      <c r="B45" s="44" t="s">
        <v>39</v>
      </c>
      <c r="C45" s="45">
        <f>SUM(C42)</f>
        <v>0</v>
      </c>
      <c r="D45" s="45">
        <f t="shared" ref="D45:E45" si="16">SUM(D42)</f>
        <v>0</v>
      </c>
      <c r="E45" s="45">
        <f t="shared" si="16"/>
        <v>0</v>
      </c>
      <c r="F45" s="45">
        <f>SUM(F42:F44)</f>
        <v>0</v>
      </c>
      <c r="G45" s="45">
        <f t="shared" ref="G45:H45" si="17">SUM(G42:G44)</f>
        <v>0</v>
      </c>
      <c r="H45" s="45">
        <f t="shared" si="17"/>
        <v>0</v>
      </c>
      <c r="I45" s="51"/>
      <c r="J45" s="57"/>
    </row>
    <row r="46" spans="1:10" ht="21" customHeight="1">
      <c r="A46" s="72">
        <v>10</v>
      </c>
      <c r="B46" s="75" t="s">
        <v>40</v>
      </c>
      <c r="C46" s="67">
        <v>300</v>
      </c>
      <c r="D46" s="71">
        <v>50</v>
      </c>
      <c r="E46" s="67">
        <f>C46*D46</f>
        <v>15000</v>
      </c>
      <c r="F46" s="42">
        <v>0</v>
      </c>
      <c r="G46" s="42">
        <v>0</v>
      </c>
      <c r="H46" s="42">
        <f t="shared" si="2"/>
        <v>0</v>
      </c>
      <c r="I46" s="50"/>
      <c r="J46" s="58" t="s">
        <v>94</v>
      </c>
    </row>
    <row r="47" spans="1:10" ht="21" customHeight="1">
      <c r="A47" s="73"/>
      <c r="B47" s="75"/>
      <c r="C47" s="67"/>
      <c r="D47" s="71"/>
      <c r="E47" s="67"/>
      <c r="F47" s="42">
        <v>0</v>
      </c>
      <c r="G47" s="42">
        <v>0</v>
      </c>
      <c r="H47" s="42">
        <f t="shared" ref="H47:H52" si="18">F47+G47</f>
        <v>0</v>
      </c>
      <c r="I47" s="50"/>
      <c r="J47" s="59"/>
    </row>
    <row r="48" spans="1:10" ht="21" customHeight="1">
      <c r="A48" s="73"/>
      <c r="B48" s="75"/>
      <c r="C48" s="67"/>
      <c r="D48" s="71"/>
      <c r="E48" s="67"/>
      <c r="F48" s="42">
        <v>0</v>
      </c>
      <c r="G48" s="42">
        <v>0</v>
      </c>
      <c r="H48" s="42">
        <f t="shared" si="18"/>
        <v>0</v>
      </c>
      <c r="I48" s="50"/>
      <c r="J48" s="59"/>
    </row>
    <row r="49" spans="1:10" ht="21" customHeight="1">
      <c r="A49" s="73"/>
      <c r="B49" s="75"/>
      <c r="C49" s="67"/>
      <c r="D49" s="71"/>
      <c r="E49" s="67"/>
      <c r="F49" s="42">
        <v>0</v>
      </c>
      <c r="G49" s="42">
        <v>0</v>
      </c>
      <c r="H49" s="42">
        <f t="shared" si="18"/>
        <v>0</v>
      </c>
      <c r="I49" s="50"/>
      <c r="J49" s="59"/>
    </row>
    <row r="50" spans="1:10" ht="21" customHeight="1">
      <c r="A50" s="73"/>
      <c r="B50" s="75"/>
      <c r="C50" s="67"/>
      <c r="D50" s="71"/>
      <c r="E50" s="67"/>
      <c r="F50" s="42">
        <v>0</v>
      </c>
      <c r="G50" s="42">
        <v>0</v>
      </c>
      <c r="H50" s="42">
        <f t="shared" si="18"/>
        <v>0</v>
      </c>
      <c r="I50" s="50"/>
      <c r="J50" s="59"/>
    </row>
    <row r="51" spans="1:10" ht="21" customHeight="1">
      <c r="A51" s="73"/>
      <c r="B51" s="75"/>
      <c r="C51" s="67"/>
      <c r="D51" s="71"/>
      <c r="E51" s="67"/>
      <c r="F51" s="42">
        <v>0</v>
      </c>
      <c r="G51" s="42">
        <v>0</v>
      </c>
      <c r="H51" s="42">
        <f t="shared" si="18"/>
        <v>0</v>
      </c>
      <c r="I51" s="50"/>
      <c r="J51" s="59"/>
    </row>
    <row r="52" spans="1:10" ht="21" customHeight="1">
      <c r="A52" s="74"/>
      <c r="B52" s="75"/>
      <c r="C52" s="67"/>
      <c r="D52" s="71"/>
      <c r="E52" s="67"/>
      <c r="F52" s="42">
        <v>0</v>
      </c>
      <c r="G52" s="42">
        <v>0</v>
      </c>
      <c r="H52" s="42">
        <f t="shared" si="18"/>
        <v>0</v>
      </c>
      <c r="I52" s="50"/>
      <c r="J52" s="59"/>
    </row>
    <row r="53" spans="1:10" s="35" customFormat="1" ht="21" customHeight="1">
      <c r="A53" s="43"/>
      <c r="B53" s="44" t="s">
        <v>41</v>
      </c>
      <c r="C53" s="45">
        <f>SUM(C46)</f>
        <v>300</v>
      </c>
      <c r="D53" s="45">
        <f t="shared" ref="D53:E53" si="19">SUM(D46)</f>
        <v>50</v>
      </c>
      <c r="E53" s="45">
        <f t="shared" si="19"/>
        <v>15000</v>
      </c>
      <c r="F53" s="45">
        <f>SUM(F46:F52)</f>
        <v>0</v>
      </c>
      <c r="G53" s="45">
        <f t="shared" ref="G53:H53" si="20">SUM(G46:G52)</f>
        <v>0</v>
      </c>
      <c r="H53" s="45">
        <f t="shared" si="20"/>
        <v>0</v>
      </c>
      <c r="I53" s="51"/>
      <c r="J53" s="60"/>
    </row>
    <row r="54" spans="1:10" ht="21" customHeight="1">
      <c r="A54" s="43"/>
      <c r="B54" s="44" t="s">
        <v>42</v>
      </c>
      <c r="C54" s="45">
        <f>SUM(C53,C45,C41,C38,C33,C28,C25,C22,C17,C13)</f>
        <v>121000</v>
      </c>
      <c r="D54" s="45">
        <f t="shared" ref="D54:H54" si="21">SUM(D53,D45,D41,D38,D33,D28,D25,D22,D17,D13)</f>
        <v>53</v>
      </c>
      <c r="E54" s="45">
        <f t="shared" si="21"/>
        <v>135700</v>
      </c>
      <c r="F54" s="45">
        <f t="shared" si="21"/>
        <v>0</v>
      </c>
      <c r="G54" s="45">
        <f t="shared" si="21"/>
        <v>0</v>
      </c>
      <c r="H54" s="45">
        <f t="shared" si="21"/>
        <v>0</v>
      </c>
      <c r="I54" s="51"/>
      <c r="J54" s="52"/>
    </row>
    <row r="58" spans="1:10" ht="21" customHeight="1">
      <c r="A58" s="83" t="s">
        <v>43</v>
      </c>
      <c r="B58" s="84"/>
      <c r="C58" s="85" t="s">
        <v>44</v>
      </c>
      <c r="D58" s="85"/>
      <c r="E58" s="85" t="s">
        <v>45</v>
      </c>
      <c r="F58" s="85"/>
      <c r="G58" s="85" t="s">
        <v>46</v>
      </c>
      <c r="H58" s="85"/>
      <c r="I58" s="53" t="s">
        <v>47</v>
      </c>
    </row>
    <row r="59" spans="1:10" ht="21" customHeight="1">
      <c r="A59" s="76">
        <f>E54</f>
        <v>135700</v>
      </c>
      <c r="B59" s="77"/>
      <c r="C59" s="77">
        <f>H54</f>
        <v>0</v>
      </c>
      <c r="D59" s="77"/>
      <c r="E59" s="77">
        <f>F54</f>
        <v>0</v>
      </c>
      <c r="F59" s="77"/>
      <c r="G59" s="77">
        <f>G54</f>
        <v>0</v>
      </c>
      <c r="H59" s="77"/>
      <c r="I59" s="54">
        <f>A59-C59</f>
        <v>135700</v>
      </c>
    </row>
    <row r="61" spans="1:10" ht="21" customHeight="1">
      <c r="A61" s="46" t="s">
        <v>48</v>
      </c>
      <c r="B61" s="47"/>
      <c r="C61" s="48" t="s">
        <v>49</v>
      </c>
      <c r="D61" s="46"/>
      <c r="E61" s="46" t="s">
        <v>50</v>
      </c>
      <c r="F61" s="46"/>
      <c r="G61" s="46" t="s">
        <v>51</v>
      </c>
      <c r="H61" s="46"/>
      <c r="I61" s="47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B8:B12"/>
    <mergeCell ref="B14:B16"/>
    <mergeCell ref="B18:B21"/>
    <mergeCell ref="B23:B24"/>
    <mergeCell ref="B26:B27"/>
    <mergeCell ref="B29:B32"/>
    <mergeCell ref="B34:B37"/>
    <mergeCell ref="B39:B40"/>
    <mergeCell ref="B42:B44"/>
    <mergeCell ref="A59:B59"/>
    <mergeCell ref="C59:D59"/>
    <mergeCell ref="E59:F59"/>
    <mergeCell ref="G59:H59"/>
    <mergeCell ref="A6:A7"/>
    <mergeCell ref="A8:A12"/>
    <mergeCell ref="A14:A16"/>
    <mergeCell ref="A18:A21"/>
    <mergeCell ref="A23:A24"/>
    <mergeCell ref="A26:A27"/>
    <mergeCell ref="A29:A32"/>
    <mergeCell ref="A34:A37"/>
    <mergeCell ref="A39:A40"/>
    <mergeCell ref="A42:A44"/>
    <mergeCell ref="A46:A52"/>
    <mergeCell ref="B6:B7"/>
    <mergeCell ref="B46:B52"/>
    <mergeCell ref="C8:C12"/>
    <mergeCell ref="C14:C16"/>
    <mergeCell ref="C18:C21"/>
    <mergeCell ref="C23:C24"/>
    <mergeCell ref="C26:C27"/>
    <mergeCell ref="C29:C32"/>
    <mergeCell ref="C34:C37"/>
    <mergeCell ref="C39:C40"/>
    <mergeCell ref="C42:C44"/>
    <mergeCell ref="C46:C52"/>
    <mergeCell ref="D8:D12"/>
    <mergeCell ref="D14:D16"/>
    <mergeCell ref="D18:D21"/>
    <mergeCell ref="D23:D24"/>
    <mergeCell ref="D26:D27"/>
    <mergeCell ref="D29:D32"/>
    <mergeCell ref="D34:D37"/>
    <mergeCell ref="D39:D40"/>
    <mergeCell ref="D42:D44"/>
    <mergeCell ref="D46:D52"/>
    <mergeCell ref="E8:E12"/>
    <mergeCell ref="E14:E16"/>
    <mergeCell ref="E18:E21"/>
    <mergeCell ref="E23:E24"/>
    <mergeCell ref="E26:E27"/>
    <mergeCell ref="E29:E32"/>
    <mergeCell ref="E34:E37"/>
    <mergeCell ref="E39:E40"/>
    <mergeCell ref="E42:E44"/>
    <mergeCell ref="E46:E52"/>
    <mergeCell ref="J42:J45"/>
    <mergeCell ref="J46:J53"/>
    <mergeCell ref="H4:I5"/>
    <mergeCell ref="J23:J25"/>
    <mergeCell ref="J26:J28"/>
    <mergeCell ref="J29:J33"/>
    <mergeCell ref="J34:J38"/>
    <mergeCell ref="J39:J41"/>
    <mergeCell ref="J4:J5"/>
    <mergeCell ref="J6:J7"/>
    <mergeCell ref="J8:J13"/>
    <mergeCell ref="J14:J17"/>
    <mergeCell ref="J18:J22"/>
  </mergeCells>
  <phoneticPr fontId="12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49"/>
  <sheetViews>
    <sheetView topLeftCell="A22" workbookViewId="0">
      <selection activeCell="N44" sqref="N44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8.3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8.75">
      <c r="B3" s="80" t="s">
        <v>52</v>
      </c>
      <c r="C3" s="80"/>
      <c r="D3" s="80"/>
      <c r="E3" s="80"/>
      <c r="F3" s="80"/>
      <c r="G3" s="80"/>
      <c r="H3" s="80"/>
      <c r="I3" s="80"/>
      <c r="J3" s="80"/>
      <c r="K3" s="80"/>
    </row>
    <row r="4" spans="2:11" ht="20.100000000000001" customHeight="1">
      <c r="B4" s="2"/>
      <c r="C4" s="2"/>
      <c r="D4" s="2"/>
      <c r="E4" s="2"/>
      <c r="F4" s="2"/>
      <c r="G4" s="2"/>
      <c r="H4" s="2"/>
      <c r="I4" s="2"/>
      <c r="J4" s="2"/>
      <c r="K4" s="25"/>
    </row>
    <row r="5" spans="2:11" ht="20.100000000000001" customHeight="1">
      <c r="B5" s="3"/>
      <c r="C5" s="4"/>
      <c r="D5" s="5" t="s">
        <v>53</v>
      </c>
      <c r="E5" s="5"/>
      <c r="F5" s="102" t="s">
        <v>54</v>
      </c>
      <c r="G5" s="102"/>
      <c r="H5" s="5" t="s">
        <v>55</v>
      </c>
      <c r="I5" s="4"/>
      <c r="J5" s="102" t="s">
        <v>56</v>
      </c>
      <c r="K5" s="103"/>
    </row>
    <row r="6" spans="2:11" ht="20.100000000000001" customHeight="1">
      <c r="B6" s="6"/>
      <c r="C6" s="7"/>
      <c r="D6" s="8" t="s">
        <v>57</v>
      </c>
      <c r="E6" s="8"/>
      <c r="F6" s="97" t="s">
        <v>58</v>
      </c>
      <c r="G6" s="97"/>
      <c r="H6" s="8" t="s">
        <v>59</v>
      </c>
      <c r="I6" s="7"/>
      <c r="J6" s="97" t="s">
        <v>60</v>
      </c>
      <c r="K6" s="98"/>
    </row>
    <row r="7" spans="2:11" ht="20.100000000000001" customHeight="1">
      <c r="B7" s="6"/>
      <c r="C7" s="7"/>
      <c r="D7" s="8" t="s">
        <v>61</v>
      </c>
      <c r="E7" s="8"/>
      <c r="F7" s="97" t="s">
        <v>62</v>
      </c>
      <c r="G7" s="97"/>
      <c r="H7" s="8" t="s">
        <v>63</v>
      </c>
      <c r="I7" s="26"/>
      <c r="J7" s="97">
        <v>9.18</v>
      </c>
      <c r="K7" s="98"/>
    </row>
    <row r="8" spans="2:11" ht="20.100000000000001" customHeight="1">
      <c r="B8" s="9"/>
      <c r="C8" s="10"/>
      <c r="D8" s="11"/>
      <c r="E8" s="11"/>
      <c r="F8" s="12"/>
      <c r="G8" s="12"/>
      <c r="H8" s="11" t="s">
        <v>64</v>
      </c>
      <c r="I8" s="27"/>
      <c r="J8" s="99" t="s">
        <v>65</v>
      </c>
      <c r="K8" s="100"/>
    </row>
    <row r="9" spans="2:11" ht="20.100000000000001" customHeight="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2:11" ht="20.100000000000001" customHeight="1">
      <c r="B10" s="111" t="s">
        <v>3</v>
      </c>
      <c r="C10" s="112"/>
      <c r="D10" s="14" t="s">
        <v>66</v>
      </c>
      <c r="E10" s="92" t="s">
        <v>67</v>
      </c>
      <c r="F10" s="94"/>
      <c r="G10" s="16" t="s">
        <v>68</v>
      </c>
      <c r="H10" s="15" t="s">
        <v>69</v>
      </c>
      <c r="I10" s="92" t="s">
        <v>70</v>
      </c>
      <c r="J10" s="94"/>
      <c r="K10" s="16" t="s">
        <v>71</v>
      </c>
    </row>
    <row r="11" spans="2:11" ht="20.100000000000001" customHeight="1">
      <c r="B11" s="106">
        <v>1</v>
      </c>
      <c r="C11" s="107"/>
      <c r="D11" s="108" t="s">
        <v>72</v>
      </c>
      <c r="E11" s="106" t="s">
        <v>73</v>
      </c>
      <c r="F11" s="107"/>
      <c r="G11" s="19">
        <v>0</v>
      </c>
      <c r="H11" s="19"/>
      <c r="I11" s="90"/>
      <c r="J11" s="91"/>
      <c r="K11" s="29"/>
    </row>
    <row r="12" spans="2:11" ht="20.100000000000001" customHeight="1">
      <c r="B12" s="106">
        <v>2</v>
      </c>
      <c r="C12" s="107"/>
      <c r="D12" s="109"/>
      <c r="E12" s="89" t="s">
        <v>74</v>
      </c>
      <c r="F12" s="89"/>
      <c r="G12" s="19">
        <v>112.69</v>
      </c>
      <c r="H12" s="19">
        <v>112.69</v>
      </c>
      <c r="I12" s="90"/>
      <c r="J12" s="91"/>
      <c r="K12" s="29" t="s">
        <v>75</v>
      </c>
    </row>
    <row r="13" spans="2:11" ht="20.100000000000001" customHeight="1">
      <c r="B13" s="17"/>
      <c r="C13" s="18"/>
      <c r="D13" s="109"/>
      <c r="E13" s="17"/>
      <c r="F13" s="18"/>
      <c r="G13" s="19">
        <v>13.9</v>
      </c>
      <c r="H13" s="19">
        <v>13.9</v>
      </c>
      <c r="I13" s="28"/>
      <c r="J13" s="21"/>
      <c r="K13" s="29" t="s">
        <v>76</v>
      </c>
    </row>
    <row r="14" spans="2:11" ht="20.100000000000001" customHeight="1">
      <c r="B14" s="17"/>
      <c r="C14" s="18"/>
      <c r="D14" s="109"/>
      <c r="E14" s="17"/>
      <c r="F14" s="18"/>
      <c r="G14" s="19">
        <v>39.4</v>
      </c>
      <c r="I14" s="28"/>
      <c r="J14" s="19">
        <v>39.4</v>
      </c>
      <c r="K14" s="29" t="s">
        <v>77</v>
      </c>
    </row>
    <row r="15" spans="2:11" ht="20.100000000000001" customHeight="1">
      <c r="B15" s="17"/>
      <c r="C15" s="18"/>
      <c r="D15" s="109"/>
      <c r="E15" s="17"/>
      <c r="F15" s="18"/>
      <c r="G15" s="19">
        <v>107</v>
      </c>
      <c r="H15" s="19"/>
      <c r="I15" s="28"/>
      <c r="J15" s="21">
        <v>107</v>
      </c>
      <c r="K15" s="29" t="s">
        <v>78</v>
      </c>
    </row>
    <row r="16" spans="2:11" ht="20.100000000000001" customHeight="1">
      <c r="B16" s="17"/>
      <c r="C16" s="18"/>
      <c r="D16" s="109"/>
      <c r="E16" s="17"/>
      <c r="F16" s="18"/>
      <c r="G16" s="19">
        <v>37</v>
      </c>
      <c r="H16" s="19"/>
      <c r="I16" s="28"/>
      <c r="J16" s="21">
        <v>37</v>
      </c>
      <c r="K16" s="29" t="s">
        <v>79</v>
      </c>
    </row>
    <row r="17" spans="2:11" ht="20.100000000000001" customHeight="1">
      <c r="B17" s="17"/>
      <c r="C17" s="18"/>
      <c r="D17" s="109"/>
      <c r="E17" s="17"/>
      <c r="F17" s="18"/>
      <c r="G17" s="19">
        <v>40</v>
      </c>
      <c r="H17" s="21">
        <v>40</v>
      </c>
      <c r="I17" s="28"/>
      <c r="K17" s="29" t="s">
        <v>80</v>
      </c>
    </row>
    <row r="18" spans="2:11" ht="20.100000000000001" customHeight="1">
      <c r="B18" s="17"/>
      <c r="C18" s="18"/>
      <c r="D18" s="109"/>
      <c r="E18" s="17"/>
      <c r="F18" s="18"/>
      <c r="G18" s="19">
        <v>32</v>
      </c>
      <c r="H18" s="19"/>
      <c r="I18" s="28"/>
      <c r="J18" s="21">
        <v>32</v>
      </c>
      <c r="K18" s="29" t="s">
        <v>81</v>
      </c>
    </row>
    <row r="19" spans="2:11" ht="20.100000000000001" customHeight="1">
      <c r="B19" s="106">
        <v>4</v>
      </c>
      <c r="C19" s="107"/>
      <c r="D19" s="109"/>
      <c r="E19" s="106"/>
      <c r="F19" s="107"/>
      <c r="G19" s="19">
        <v>32</v>
      </c>
      <c r="H19" s="19"/>
      <c r="I19" s="90">
        <v>32</v>
      </c>
      <c r="J19" s="91"/>
      <c r="K19" s="29" t="s">
        <v>82</v>
      </c>
    </row>
    <row r="20" spans="2:11" ht="20.100000000000001" customHeight="1">
      <c r="B20" s="17"/>
      <c r="C20" s="18"/>
      <c r="D20" s="20"/>
      <c r="E20" s="17"/>
      <c r="F20" s="18"/>
      <c r="G20" s="19">
        <v>61</v>
      </c>
      <c r="H20" s="19">
        <v>61</v>
      </c>
      <c r="I20" s="28"/>
      <c r="J20" s="21"/>
      <c r="K20" s="29" t="s">
        <v>83</v>
      </c>
    </row>
    <row r="21" spans="2:11" ht="20.100000000000001" customHeight="1">
      <c r="B21" s="17"/>
      <c r="C21" s="18"/>
      <c r="D21" s="20"/>
      <c r="E21" s="17"/>
      <c r="F21" s="18"/>
      <c r="G21" s="19"/>
      <c r="H21" s="19"/>
      <c r="I21" s="28"/>
      <c r="J21" s="21"/>
      <c r="K21" s="29"/>
    </row>
    <row r="22" spans="2:11" ht="20.100000000000001" customHeight="1">
      <c r="B22" s="17"/>
      <c r="C22" s="18"/>
      <c r="D22" s="20"/>
      <c r="E22" s="17"/>
      <c r="F22" s="18"/>
      <c r="G22" s="19"/>
      <c r="H22" s="19"/>
      <c r="I22" s="28"/>
      <c r="J22" s="21"/>
      <c r="K22" s="29"/>
    </row>
    <row r="23" spans="2:11" ht="20.100000000000001" customHeight="1">
      <c r="B23" s="17"/>
      <c r="C23" s="18"/>
      <c r="D23" s="20"/>
      <c r="E23" s="17"/>
      <c r="F23" s="18"/>
      <c r="G23" s="19"/>
      <c r="H23" s="19"/>
      <c r="I23" s="28"/>
      <c r="J23" s="21"/>
      <c r="K23" s="29"/>
    </row>
    <row r="24" spans="2:11" ht="20.100000000000001" customHeight="1">
      <c r="B24" s="17"/>
      <c r="C24" s="18"/>
      <c r="D24" s="20"/>
      <c r="E24" s="17"/>
      <c r="F24" s="18"/>
      <c r="G24" s="19"/>
      <c r="H24" s="19"/>
      <c r="I24" s="28"/>
      <c r="J24" s="21"/>
      <c r="K24" s="29"/>
    </row>
    <row r="25" spans="2:11" ht="20.100000000000001" customHeight="1">
      <c r="B25" s="17"/>
      <c r="C25" s="18"/>
      <c r="D25" s="20"/>
      <c r="E25" s="17"/>
      <c r="F25" s="18"/>
      <c r="G25" s="19"/>
      <c r="H25" s="19"/>
      <c r="I25" s="28"/>
      <c r="J25" s="21"/>
      <c r="K25" s="29"/>
    </row>
    <row r="26" spans="2:11" ht="20.100000000000001" customHeight="1">
      <c r="B26" s="106">
        <v>5</v>
      </c>
      <c r="C26" s="107"/>
      <c r="D26" s="108" t="s">
        <v>40</v>
      </c>
      <c r="E26" s="89"/>
      <c r="F26" s="89"/>
      <c r="G26" s="19">
        <v>0</v>
      </c>
      <c r="H26" s="19"/>
      <c r="I26" s="90"/>
      <c r="J26" s="91"/>
      <c r="K26" s="29"/>
    </row>
    <row r="27" spans="2:11" ht="20.100000000000001" customHeight="1">
      <c r="B27" s="106">
        <v>6</v>
      </c>
      <c r="C27" s="107"/>
      <c r="D27" s="109"/>
      <c r="E27" s="89"/>
      <c r="F27" s="89"/>
      <c r="G27" s="19">
        <v>0</v>
      </c>
      <c r="H27" s="19"/>
      <c r="I27" s="90"/>
      <c r="J27" s="91"/>
      <c r="K27" s="29"/>
    </row>
    <row r="28" spans="2:11" ht="20.100000000000001" customHeight="1">
      <c r="B28" s="106">
        <v>7</v>
      </c>
      <c r="C28" s="107"/>
      <c r="D28" s="110"/>
      <c r="E28" s="89"/>
      <c r="F28" s="89"/>
      <c r="G28" s="19">
        <v>0</v>
      </c>
      <c r="H28" s="19"/>
      <c r="I28" s="90"/>
      <c r="J28" s="91"/>
      <c r="K28" s="29"/>
    </row>
    <row r="29" spans="2:11" ht="20.100000000000001" customHeight="1">
      <c r="B29" s="92" t="s">
        <v>42</v>
      </c>
      <c r="C29" s="93"/>
      <c r="D29" s="93"/>
      <c r="E29" s="93"/>
      <c r="F29" s="94"/>
      <c r="G29" s="22">
        <f>SUM(G11:G28)</f>
        <v>474.99</v>
      </c>
      <c r="H29" s="22">
        <f>SUM(H11:H28)</f>
        <v>227.59</v>
      </c>
      <c r="I29" s="95">
        <f>SUM(I11:J28)</f>
        <v>247.4</v>
      </c>
      <c r="J29" s="96"/>
      <c r="K29" s="30"/>
    </row>
    <row r="30" spans="2:11" ht="20.100000000000001" customHeight="1">
      <c r="B30" s="13"/>
      <c r="C30" s="13"/>
      <c r="D30" s="13"/>
      <c r="E30" s="13"/>
      <c r="F30" s="13"/>
      <c r="G30" s="13"/>
      <c r="H30" s="13"/>
      <c r="I30" s="13"/>
      <c r="J30" s="31"/>
      <c r="K30" s="13"/>
    </row>
    <row r="31" spans="2:11" ht="20.100000000000001" customHeight="1">
      <c r="B31" s="104" t="s">
        <v>69</v>
      </c>
      <c r="C31" s="104"/>
      <c r="D31" s="104"/>
      <c r="E31" s="104"/>
      <c r="F31" s="104"/>
      <c r="G31" s="104" t="s">
        <v>84</v>
      </c>
      <c r="H31" s="104"/>
      <c r="I31" s="104"/>
      <c r="J31" s="104"/>
      <c r="K31" s="16" t="s">
        <v>85</v>
      </c>
    </row>
    <row r="32" spans="2:11" ht="20.100000000000001" customHeight="1">
      <c r="B32" s="105">
        <f>H29</f>
        <v>227.59</v>
      </c>
      <c r="C32" s="105"/>
      <c r="D32" s="105"/>
      <c r="E32" s="105"/>
      <c r="F32" s="105"/>
      <c r="G32" s="105">
        <f>I29</f>
        <v>247.4</v>
      </c>
      <c r="H32" s="105"/>
      <c r="I32" s="105"/>
      <c r="J32" s="105"/>
      <c r="K32" s="32">
        <f>SUM(B32:J32)</f>
        <v>474.99</v>
      </c>
    </row>
    <row r="33" spans="1:11" ht="20.100000000000001" customHeight="1">
      <c r="B33" s="13"/>
      <c r="C33" s="13"/>
      <c r="D33" s="13"/>
      <c r="E33" s="13"/>
      <c r="F33" s="13"/>
      <c r="G33" s="13"/>
      <c r="H33" s="13"/>
      <c r="I33" s="13"/>
      <c r="J33" s="13"/>
      <c r="K33" s="13"/>
    </row>
    <row r="34" spans="1:11" ht="20.100000000000001" customHeight="1">
      <c r="B34" s="13" t="s">
        <v>86</v>
      </c>
      <c r="C34" s="13"/>
      <c r="D34" s="13"/>
      <c r="E34" s="13"/>
      <c r="F34" s="13" t="s">
        <v>49</v>
      </c>
      <c r="G34" s="13" t="s">
        <v>87</v>
      </c>
      <c r="H34" s="13"/>
      <c r="I34" s="13"/>
      <c r="J34" s="13" t="s">
        <v>51</v>
      </c>
      <c r="K34" s="13"/>
    </row>
    <row r="37" spans="1:11" ht="18.75">
      <c r="A37" s="80" t="s">
        <v>88</v>
      </c>
      <c r="B37" s="80"/>
      <c r="C37" s="80"/>
      <c r="D37" s="80"/>
      <c r="E37" s="80"/>
      <c r="F37" s="80"/>
      <c r="G37" s="80"/>
      <c r="H37" s="80"/>
      <c r="I37" s="80"/>
      <c r="J37" s="80"/>
      <c r="K37" s="80"/>
    </row>
    <row r="39" spans="1:11" ht="20.100000000000001" customHeight="1">
      <c r="B39" s="3"/>
      <c r="C39" s="4"/>
      <c r="D39" s="5" t="s">
        <v>53</v>
      </c>
      <c r="E39" s="5"/>
      <c r="F39" s="102" t="s">
        <v>54</v>
      </c>
      <c r="G39" s="102"/>
      <c r="H39" s="5" t="s">
        <v>55</v>
      </c>
      <c r="I39" s="4"/>
      <c r="J39" s="102" t="s">
        <v>56</v>
      </c>
      <c r="K39" s="103"/>
    </row>
    <row r="40" spans="1:11" ht="20.100000000000001" customHeight="1">
      <c r="B40" s="6"/>
      <c r="C40" s="7"/>
      <c r="D40" s="8" t="s">
        <v>57</v>
      </c>
      <c r="E40" s="8"/>
      <c r="F40" s="97" t="s">
        <v>58</v>
      </c>
      <c r="G40" s="97"/>
      <c r="H40" s="8" t="s">
        <v>59</v>
      </c>
      <c r="I40" s="7"/>
      <c r="J40" s="97" t="s">
        <v>60</v>
      </c>
      <c r="K40" s="98"/>
    </row>
    <row r="41" spans="1:11" ht="20.100000000000001" customHeight="1">
      <c r="B41" s="6"/>
      <c r="C41" s="7"/>
      <c r="D41" s="8" t="s">
        <v>61</v>
      </c>
      <c r="E41" s="8"/>
      <c r="F41" s="97" t="s">
        <v>62</v>
      </c>
      <c r="G41" s="97"/>
      <c r="H41" s="8" t="s">
        <v>63</v>
      </c>
      <c r="I41" s="26"/>
      <c r="J41" s="97">
        <v>9.18</v>
      </c>
      <c r="K41" s="98"/>
    </row>
    <row r="42" spans="1:11" ht="20.100000000000001" customHeight="1">
      <c r="B42" s="9"/>
      <c r="C42" s="10"/>
      <c r="D42" s="11"/>
      <c r="E42" s="11"/>
      <c r="F42" s="12"/>
      <c r="G42" s="12"/>
      <c r="H42" s="11" t="s">
        <v>64</v>
      </c>
      <c r="I42" s="27"/>
      <c r="J42" s="99" t="s">
        <v>65</v>
      </c>
      <c r="K42" s="100"/>
    </row>
    <row r="43" spans="1:11" ht="20.100000000000001" customHeight="1"/>
    <row r="44" spans="1:11" ht="20.100000000000001" customHeight="1">
      <c r="B44" s="89"/>
      <c r="C44" s="89"/>
      <c r="D44" s="23" t="s">
        <v>89</v>
      </c>
      <c r="E44" s="89" t="s">
        <v>90</v>
      </c>
      <c r="F44" s="89"/>
      <c r="G44" s="19" t="s">
        <v>91</v>
      </c>
      <c r="H44" s="19" t="s">
        <v>92</v>
      </c>
      <c r="I44" s="101" t="s">
        <v>42</v>
      </c>
      <c r="J44" s="101"/>
      <c r="K44" s="33" t="s">
        <v>71</v>
      </c>
    </row>
    <row r="45" spans="1:11" ht="20.100000000000001" customHeight="1">
      <c r="B45" s="89">
        <v>1</v>
      </c>
      <c r="C45" s="89"/>
      <c r="D45" s="24" t="s">
        <v>58</v>
      </c>
      <c r="E45" s="89" t="s">
        <v>93</v>
      </c>
      <c r="F45" s="89"/>
      <c r="G45" s="19">
        <v>100</v>
      </c>
      <c r="H45" s="19">
        <v>5</v>
      </c>
      <c r="I45" s="90">
        <f>G45*H45</f>
        <v>500</v>
      </c>
      <c r="J45" s="91"/>
      <c r="K45" s="34"/>
    </row>
    <row r="46" spans="1:11" ht="20.100000000000001" customHeight="1">
      <c r="B46" s="89">
        <v>2</v>
      </c>
      <c r="C46" s="89"/>
      <c r="D46" s="24" t="s">
        <v>58</v>
      </c>
      <c r="E46" s="89">
        <v>9.1999999999999993</v>
      </c>
      <c r="F46" s="89"/>
      <c r="G46" s="19">
        <v>200</v>
      </c>
      <c r="H46" s="19">
        <v>1</v>
      </c>
      <c r="I46" s="90">
        <f t="shared" ref="I46:I47" si="0">G46*H46</f>
        <v>200</v>
      </c>
      <c r="J46" s="91"/>
      <c r="K46" s="34"/>
    </row>
    <row r="47" spans="1:11" ht="20.100000000000001" customHeight="1">
      <c r="B47" s="89">
        <v>3</v>
      </c>
      <c r="C47" s="89"/>
      <c r="D47" s="24"/>
      <c r="E47" s="89"/>
      <c r="F47" s="89"/>
      <c r="G47" s="19">
        <v>0</v>
      </c>
      <c r="H47" s="19">
        <v>0</v>
      </c>
      <c r="I47" s="90">
        <f t="shared" si="0"/>
        <v>0</v>
      </c>
      <c r="J47" s="91"/>
      <c r="K47" s="34"/>
    </row>
    <row r="48" spans="1:11" ht="20.100000000000001" customHeight="1">
      <c r="B48" s="92" t="s">
        <v>42</v>
      </c>
      <c r="C48" s="93"/>
      <c r="D48" s="93"/>
      <c r="E48" s="93"/>
      <c r="F48" s="94"/>
      <c r="G48" s="22"/>
      <c r="H48" s="22">
        <f>SUM(H30:H47)</f>
        <v>6</v>
      </c>
      <c r="I48" s="95">
        <f>SUM(I45:J47)</f>
        <v>700</v>
      </c>
      <c r="J48" s="96"/>
      <c r="K48" s="30"/>
    </row>
    <row r="49" spans="2:11" ht="20.100000000000001" customHeight="1">
      <c r="B49" s="13" t="s">
        <v>86</v>
      </c>
      <c r="C49" s="13"/>
      <c r="D49" s="13"/>
      <c r="E49" s="13"/>
      <c r="F49" s="13" t="s">
        <v>49</v>
      </c>
      <c r="G49" s="13" t="s">
        <v>87</v>
      </c>
      <c r="H49" s="13"/>
      <c r="I49" s="13"/>
      <c r="J49" s="13" t="s">
        <v>51</v>
      </c>
      <c r="K49" s="13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9:C19"/>
    <mergeCell ref="E19:F19"/>
    <mergeCell ref="I19:J19"/>
    <mergeCell ref="B26:C26"/>
    <mergeCell ref="E26:F26"/>
    <mergeCell ref="I26:J26"/>
    <mergeCell ref="D11:D19"/>
    <mergeCell ref="B11:C11"/>
    <mergeCell ref="E11:F11"/>
    <mergeCell ref="I11:J11"/>
    <mergeCell ref="B12:C12"/>
    <mergeCell ref="E12:F12"/>
    <mergeCell ref="I12:J12"/>
    <mergeCell ref="B27:C27"/>
    <mergeCell ref="E27:F27"/>
    <mergeCell ref="I27:J27"/>
    <mergeCell ref="B28:C28"/>
    <mergeCell ref="E28:F28"/>
    <mergeCell ref="I28:J28"/>
    <mergeCell ref="D26:D28"/>
    <mergeCell ref="B29:F29"/>
    <mergeCell ref="I29:J29"/>
    <mergeCell ref="B31:F31"/>
    <mergeCell ref="G31:J31"/>
    <mergeCell ref="B32:F32"/>
    <mergeCell ref="G32:J32"/>
    <mergeCell ref="A37:K37"/>
    <mergeCell ref="F39:G39"/>
    <mergeCell ref="J39:K39"/>
    <mergeCell ref="F40:G40"/>
    <mergeCell ref="J40:K40"/>
    <mergeCell ref="F41:G41"/>
    <mergeCell ref="J41:K41"/>
    <mergeCell ref="J42:K42"/>
    <mergeCell ref="B44:C44"/>
    <mergeCell ref="E44:F44"/>
    <mergeCell ref="I44:J44"/>
    <mergeCell ref="B45:C45"/>
    <mergeCell ref="E45:F45"/>
    <mergeCell ref="I45:J45"/>
    <mergeCell ref="B46:C46"/>
    <mergeCell ref="E46:F46"/>
    <mergeCell ref="I46:J46"/>
    <mergeCell ref="B47:C47"/>
    <mergeCell ref="E47:F47"/>
    <mergeCell ref="I47:J47"/>
    <mergeCell ref="B48:F48"/>
    <mergeCell ref="I48:J48"/>
  </mergeCells>
  <phoneticPr fontId="12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2017-09-06T05:53:00Z</cp:lastPrinted>
  <dcterms:created xsi:type="dcterms:W3CDTF">2014-04-15T08:52:00Z</dcterms:created>
  <dcterms:modified xsi:type="dcterms:W3CDTF">2018-10-08T09:10:29Z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2052-10.1.0.7521</vt:lpwstr>
  </property>
</Properties>
</file>