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8FC6AB54-17FD-0247-9EBB-BBED370AA1C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7" i="3" s="1"/>
  <c r="E38" i="3"/>
  <c r="E42" i="3" s="1"/>
  <c r="G30" i="2"/>
  <c r="G37" i="3"/>
  <c r="H30" i="2"/>
  <c r="H38" i="3"/>
  <c r="H39" i="3"/>
  <c r="H40" i="3"/>
  <c r="H41" i="3"/>
  <c r="H37" i="3"/>
  <c r="C62" i="3"/>
  <c r="C54" i="3"/>
  <c r="C50" i="3"/>
  <c r="C47" i="3"/>
  <c r="C42" i="3"/>
  <c r="C37" i="3"/>
  <c r="C63" i="3" s="1"/>
  <c r="C24" i="3"/>
  <c r="C21" i="3"/>
  <c r="C16" i="3"/>
  <c r="C13" i="3"/>
  <c r="J40" i="2"/>
  <c r="I48" i="2"/>
  <c r="H48" i="2"/>
  <c r="F40" i="2"/>
  <c r="B33" i="2"/>
  <c r="K33" i="2" s="1"/>
  <c r="I30" i="2"/>
  <c r="G33" i="2"/>
  <c r="E55" i="3"/>
  <c r="E62" i="3" s="1"/>
  <c r="E51" i="3"/>
  <c r="E54" i="3"/>
  <c r="E48" i="3"/>
  <c r="E50" i="3" s="1"/>
  <c r="E43" i="3"/>
  <c r="E47" i="3" s="1"/>
  <c r="E22" i="3"/>
  <c r="E24" i="3" s="1"/>
  <c r="E17" i="3"/>
  <c r="E21" i="3" s="1"/>
  <c r="E14" i="3"/>
  <c r="E16" i="3"/>
  <c r="E8" i="3"/>
  <c r="E13" i="3" s="1"/>
  <c r="H55" i="3"/>
  <c r="H56" i="3"/>
  <c r="H57" i="3"/>
  <c r="H58" i="3"/>
  <c r="H59" i="3"/>
  <c r="H60" i="3"/>
  <c r="H61" i="3"/>
  <c r="H51" i="3"/>
  <c r="H52" i="3"/>
  <c r="H53" i="3"/>
  <c r="H48" i="3"/>
  <c r="H49" i="3"/>
  <c r="H43" i="3"/>
  <c r="H44" i="3"/>
  <c r="H45" i="3"/>
  <c r="H46" i="3"/>
  <c r="H22" i="3"/>
  <c r="H23" i="3"/>
  <c r="H17" i="3"/>
  <c r="H18" i="3"/>
  <c r="H19" i="3"/>
  <c r="H20" i="3"/>
  <c r="H14" i="3"/>
  <c r="H15" i="3"/>
  <c r="H8" i="3"/>
  <c r="H9" i="3"/>
  <c r="H10" i="3"/>
  <c r="H11" i="3"/>
  <c r="H12" i="3"/>
  <c r="G62" i="3"/>
  <c r="G54" i="3"/>
  <c r="G50" i="3"/>
  <c r="G47" i="3"/>
  <c r="G42" i="3"/>
  <c r="G24" i="3"/>
  <c r="G21" i="3"/>
  <c r="G16" i="3"/>
  <c r="G13" i="3"/>
  <c r="F62" i="3"/>
  <c r="F54" i="3"/>
  <c r="F50" i="3"/>
  <c r="F47" i="3"/>
  <c r="F42" i="3"/>
  <c r="F37" i="3"/>
  <c r="F24" i="3"/>
  <c r="F21" i="3"/>
  <c r="F16" i="3"/>
  <c r="F13" i="3"/>
  <c r="D62" i="3"/>
  <c r="D54" i="3"/>
  <c r="D50" i="3"/>
  <c r="D47" i="3"/>
  <c r="D42" i="3"/>
  <c r="D37" i="3"/>
  <c r="D24" i="3"/>
  <c r="D21" i="3"/>
  <c r="D16" i="3"/>
  <c r="D13" i="3"/>
  <c r="F63" i="3" l="1"/>
  <c r="E68" i="3" s="1"/>
  <c r="H54" i="3"/>
  <c r="H42" i="3"/>
  <c r="H47" i="3"/>
  <c r="H21" i="3"/>
  <c r="D63" i="3"/>
  <c r="H24" i="3"/>
  <c r="H13" i="3"/>
  <c r="H50" i="3"/>
  <c r="E63" i="3"/>
  <c r="A68" i="3" s="1"/>
  <c r="H16" i="3"/>
  <c r="H62" i="3"/>
  <c r="G63" i="3"/>
  <c r="G68" i="3" s="1"/>
  <c r="H63" i="3" l="1"/>
  <c r="C68" i="3" s="1"/>
  <c r="I68" i="3" s="1"/>
</calcChain>
</file>

<file path=xl/sharedStrings.xml><?xml version="1.0" encoding="utf-8"?>
<sst xmlns="http://schemas.openxmlformats.org/spreadsheetml/2006/main" count="118" uniqueCount="98">
  <si>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</si>
  <si>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</si>
  <si>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</si>
  <si>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</si>
  <si>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</si>
  <si>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</si>
  <si>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</si>
  <si>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</si>
  <si>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</si>
  <si>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</si>
  <si>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</si>
  <si>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</si>
  <si>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</si>
  <si>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</si>
  <si>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</si>
  <si>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</si>
  <si>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</si>
  <si>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</si>
  <si>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</si>
  <si>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</si>
  <si>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</si>
  <si>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</si>
  <si>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</si>
  <si>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</si>
  <si>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</si>
  <si>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</si>
  <si>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</si>
  <si>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</si>
  <si>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</si>
  <si>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</si>
  <si>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</si>
  <si>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</si>
  <si>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</si>
  <si>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</si>
  <si>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</si>
  <si>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</si>
  <si>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</si>
  <si>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</si>
  <si>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</si>
  <si>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</si>
  <si>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</si>
  <si>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</si>
  <si>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</si>
  <si>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</si>
  <si>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</si>
  <si>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</si>
  <si>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</si>
  <si>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</si>
  <si>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</si>
  <si>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</si>
  <si>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</si>
  <si>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</si>
  <si>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</si>
  <si>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</si>
  <si>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</si>
  <si>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</si>
  <si>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</si>
  <si>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</si>
  <si>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</si>
  <si>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</si>
  <si>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</si>
  <si>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</si>
  <si>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</si>
  <si>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</si>
  <si>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</si>
  <si>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</si>
  <si>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</si>
  <si>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</si>
  <si>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</si>
  <si>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</si>
  <si>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</si>
  <si>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</si>
  <si>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</si>
  <si>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</si>
  <si>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</si>
  <si>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</si>
  <si>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</si>
  <si>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</si>
  <si>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</si>
  <si>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</si>
  <si>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</si>
  <si>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</si>
  <si>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</si>
  <si>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</si>
  <si>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</si>
  <si>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</si>
  <si>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纸巾2000</t>
    <phoneticPr fontId="12" type="noConversion"/>
  </si>
  <si>
    <t>收纳袋3000</t>
    <phoneticPr fontId="12" type="noConversion"/>
  </si>
  <si>
    <t>矿泉水30000</t>
    <phoneticPr fontId="12" type="noConversion"/>
  </si>
  <si>
    <t>抱枕20000</t>
    <phoneticPr fontId="12" type="noConversion"/>
  </si>
  <si>
    <t>咖啡杯2000</t>
    <phoneticPr fontId="12" type="noConversion"/>
  </si>
  <si>
    <t>餐巾纸3000</t>
    <phoneticPr fontId="12" type="noConversion"/>
  </si>
  <si>
    <t>冰箱冰柜20000</t>
    <phoneticPr fontId="12" type="noConversion"/>
  </si>
  <si>
    <t>生日布置物料1000</t>
    <phoneticPr fontId="12" type="noConversion"/>
  </si>
  <si>
    <t>耳塞、眼罩20000</t>
    <phoneticPr fontId="12" type="noConversion"/>
  </si>
  <si>
    <t>零食采买50000</t>
    <phoneticPr fontId="12" type="noConversion"/>
  </si>
  <si>
    <t>VIP房间备品5000</t>
    <phoneticPr fontId="12" type="noConversion"/>
  </si>
  <si>
    <t>酒店、车辆、其他备品14000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</si>
</sst>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21" zoomScale="173" workbookViewId="0">
      <selection activeCell="E25" sqref="E25:E36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3" style="29" bestFit="1" customWidth="1"/>
    <col min="5" max="5" width="11.6640625" customWidth="1"/>
    <col min="6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55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5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150000</v>
      </c>
      <c r="D25" s="64">
        <v>1</v>
      </c>
      <c r="E25" s="50">
        <f>C25*D25</f>
        <v>150000</v>
      </c>
      <c r="F25" s="34">
        <v>0</v>
      </c>
      <c r="G25" s="34">
        <v>0</v>
      </c>
      <c r="H25" s="34">
        <v>0</v>
      </c>
      <c r="I25" s="113" t="s">
        <v>86</v>
      </c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113" t="s">
        <v>87</v>
      </c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113" t="s">
        <v>88</v>
      </c>
      <c r="J27" s="53"/>
    </row>
    <row r="28" spans="1:10" ht="21" customHeight="1">
      <c r="A28" s="73"/>
      <c r="B28" s="83"/>
      <c r="C28" s="67"/>
      <c r="D28" s="67"/>
      <c r="E28" s="50"/>
      <c r="F28" s="34">
        <v>0</v>
      </c>
      <c r="G28" s="34">
        <v>0</v>
      </c>
      <c r="H28" s="34">
        <v>0</v>
      </c>
      <c r="I28" s="113" t="s">
        <v>89</v>
      </c>
      <c r="J28" s="53"/>
    </row>
    <row r="29" spans="1:10" ht="21" customHeight="1">
      <c r="A29" s="73"/>
      <c r="B29" s="83"/>
      <c r="C29" s="67"/>
      <c r="D29" s="67"/>
      <c r="E29" s="50"/>
      <c r="F29" s="34">
        <v>0</v>
      </c>
      <c r="G29" s="34">
        <v>0</v>
      </c>
      <c r="H29" s="34">
        <v>0</v>
      </c>
      <c r="I29" s="113" t="s">
        <v>90</v>
      </c>
      <c r="J29" s="53"/>
    </row>
    <row r="30" spans="1:10" ht="21" customHeight="1">
      <c r="A30" s="73"/>
      <c r="B30" s="83"/>
      <c r="C30" s="67"/>
      <c r="D30" s="67"/>
      <c r="E30" s="50"/>
      <c r="F30" s="34">
        <v>0</v>
      </c>
      <c r="G30" s="34">
        <v>0</v>
      </c>
      <c r="H30" s="34">
        <v>0</v>
      </c>
      <c r="I30" s="113" t="s">
        <v>91</v>
      </c>
      <c r="J30" s="53"/>
    </row>
    <row r="31" spans="1:10" ht="21" customHeight="1">
      <c r="A31" s="73"/>
      <c r="B31" s="83"/>
      <c r="C31" s="67"/>
      <c r="D31" s="67"/>
      <c r="E31" s="50"/>
      <c r="F31" s="34">
        <v>0</v>
      </c>
      <c r="G31" s="34">
        <v>0</v>
      </c>
      <c r="H31" s="34">
        <v>0</v>
      </c>
      <c r="I31" s="113" t="s">
        <v>92</v>
      </c>
      <c r="J31" s="53"/>
    </row>
    <row r="32" spans="1:10" ht="21" customHeight="1">
      <c r="A32" s="73"/>
      <c r="B32" s="83"/>
      <c r="C32" s="67"/>
      <c r="D32" s="67"/>
      <c r="E32" s="50"/>
      <c r="F32" s="34">
        <v>0</v>
      </c>
      <c r="G32" s="34">
        <v>0</v>
      </c>
      <c r="H32" s="34">
        <v>0</v>
      </c>
      <c r="I32" s="113" t="s">
        <v>93</v>
      </c>
      <c r="J32" s="53"/>
    </row>
    <row r="33" spans="1:10" ht="21" customHeight="1">
      <c r="A33" s="73"/>
      <c r="B33" s="83"/>
      <c r="C33" s="67"/>
      <c r="D33" s="67"/>
      <c r="E33" s="50"/>
      <c r="F33" s="34">
        <v>0</v>
      </c>
      <c r="G33" s="34">
        <v>0</v>
      </c>
      <c r="H33" s="34">
        <v>0</v>
      </c>
      <c r="I33" s="113" t="s">
        <v>94</v>
      </c>
      <c r="J33" s="53"/>
    </row>
    <row r="34" spans="1:10" ht="21" customHeight="1">
      <c r="A34" s="73"/>
      <c r="B34" s="83"/>
      <c r="C34" s="67"/>
      <c r="D34" s="67"/>
      <c r="E34" s="50"/>
      <c r="F34" s="34">
        <v>0</v>
      </c>
      <c r="G34" s="34">
        <v>0</v>
      </c>
      <c r="H34" s="34">
        <v>0</v>
      </c>
      <c r="I34" s="113" t="s">
        <v>95</v>
      </c>
      <c r="J34" s="53"/>
    </row>
    <row r="35" spans="1:10" ht="21" customHeight="1">
      <c r="A35" s="73"/>
      <c r="B35" s="83"/>
      <c r="C35" s="67"/>
      <c r="D35" s="67"/>
      <c r="E35" s="50"/>
      <c r="F35" s="34">
        <v>0</v>
      </c>
      <c r="G35" s="34">
        <v>0</v>
      </c>
      <c r="H35" s="34">
        <v>0</v>
      </c>
      <c r="I35" s="113" t="s">
        <v>97</v>
      </c>
      <c r="J35" s="53"/>
    </row>
    <row r="36" spans="1:10" ht="21" customHeight="1">
      <c r="A36" s="69"/>
      <c r="B36" s="82"/>
      <c r="C36" s="65"/>
      <c r="D36" s="65"/>
      <c r="E36" s="50"/>
      <c r="F36" s="34">
        <v>0</v>
      </c>
      <c r="G36" s="34">
        <v>0</v>
      </c>
      <c r="H36" s="34">
        <v>0</v>
      </c>
      <c r="I36" s="113" t="s">
        <v>96</v>
      </c>
      <c r="J36" s="53"/>
    </row>
    <row r="37" spans="1:10" s="27" customFormat="1" ht="21" customHeight="1">
      <c r="A37" s="35"/>
      <c r="B37" s="36" t="s">
        <v>27</v>
      </c>
      <c r="C37" s="37">
        <f>SUM(C25)</f>
        <v>150000</v>
      </c>
      <c r="D37" s="37">
        <f>SUM(D25)</f>
        <v>1</v>
      </c>
      <c r="E37" s="37">
        <f>SUM(E25:E36)</f>
        <v>150000</v>
      </c>
      <c r="F37" s="37">
        <f>SUM(F25:F36)</f>
        <v>0</v>
      </c>
      <c r="G37" s="37">
        <f>SUM(G25:G36)</f>
        <v>0</v>
      </c>
      <c r="H37" s="37">
        <f>SUM(H25:H36)</f>
        <v>0</v>
      </c>
      <c r="I37" s="42"/>
      <c r="J37" s="54"/>
    </row>
    <row r="38" spans="1:10" ht="21" customHeight="1">
      <c r="A38" s="72">
        <v>6</v>
      </c>
      <c r="B38" s="70" t="s">
        <v>28</v>
      </c>
      <c r="C38" s="50">
        <v>0</v>
      </c>
      <c r="D38" s="51"/>
      <c r="E38" s="50">
        <f>C38*D38</f>
        <v>0</v>
      </c>
      <c r="F38" s="34">
        <v>0</v>
      </c>
      <c r="G38" s="34">
        <v>0</v>
      </c>
      <c r="H38" s="34">
        <f t="shared" si="0"/>
        <v>0</v>
      </c>
      <c r="I38" s="41"/>
      <c r="J38" s="52" t="s">
        <v>29</v>
      </c>
    </row>
    <row r="39" spans="1:10" ht="21" customHeight="1">
      <c r="A39" s="72"/>
      <c r="B39" s="70"/>
      <c r="C39" s="50"/>
      <c r="D39" s="51"/>
      <c r="E39" s="50"/>
      <c r="F39" s="34">
        <v>0</v>
      </c>
      <c r="G39" s="34">
        <v>0</v>
      </c>
      <c r="H39" s="34">
        <f t="shared" si="0"/>
        <v>0</v>
      </c>
      <c r="I39" s="41"/>
      <c r="J39" s="61"/>
    </row>
    <row r="40" spans="1:10" ht="21" customHeight="1">
      <c r="A40" s="72"/>
      <c r="B40" s="70"/>
      <c r="C40" s="50"/>
      <c r="D40" s="51"/>
      <c r="E40" s="50"/>
      <c r="F40" s="34">
        <v>0</v>
      </c>
      <c r="G40" s="34">
        <v>0</v>
      </c>
      <c r="H40" s="34">
        <f t="shared" si="0"/>
        <v>0</v>
      </c>
      <c r="I40" s="41"/>
      <c r="J40" s="61"/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30</v>
      </c>
      <c r="C42" s="37">
        <f>SUM(C38)</f>
        <v>0</v>
      </c>
      <c r="D42" s="37">
        <f t="shared" ref="D42:E42" si="8">SUM(D38)</f>
        <v>0</v>
      </c>
      <c r="E42" s="37">
        <f t="shared" si="8"/>
        <v>0</v>
      </c>
      <c r="F42" s="37">
        <f>SUM(F38:F41)</f>
        <v>0</v>
      </c>
      <c r="G42" s="37">
        <f t="shared" ref="G42" si="9">SUM(G38:G41)</f>
        <v>0</v>
      </c>
      <c r="H42" s="37">
        <f>SUM(H38:H41)</f>
        <v>0</v>
      </c>
      <c r="I42" s="42"/>
      <c r="J42" s="62"/>
    </row>
    <row r="43" spans="1:10" ht="21" customHeight="1">
      <c r="A43" s="72">
        <v>7</v>
      </c>
      <c r="B43" s="70" t="s">
        <v>31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5"/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6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6"/>
    </row>
    <row r="46" spans="1:10" ht="21" customHeight="1">
      <c r="A46" s="72"/>
      <c r="B46" s="70"/>
      <c r="C46" s="50"/>
      <c r="D46" s="51"/>
      <c r="E46" s="50"/>
      <c r="F46" s="34">
        <v>0</v>
      </c>
      <c r="G46" s="34">
        <v>0</v>
      </c>
      <c r="H46" s="34">
        <f t="shared" si="0"/>
        <v>0</v>
      </c>
      <c r="I46" s="41"/>
      <c r="J46" s="56"/>
    </row>
    <row r="47" spans="1:10" s="27" customFormat="1" ht="21" customHeight="1">
      <c r="A47" s="35"/>
      <c r="B47" s="36" t="s">
        <v>32</v>
      </c>
      <c r="C47" s="37">
        <f>SUM(C43)</f>
        <v>0</v>
      </c>
      <c r="D47" s="37">
        <f t="shared" ref="D47:E47" si="10">SUM(D43)</f>
        <v>0</v>
      </c>
      <c r="E47" s="37">
        <f t="shared" si="10"/>
        <v>0</v>
      </c>
      <c r="F47" s="37">
        <f>SUM(F43:F46)</f>
        <v>0</v>
      </c>
      <c r="G47" s="37">
        <f t="shared" ref="G47:H47" si="11">SUM(G43:G46)</f>
        <v>0</v>
      </c>
      <c r="H47" s="37">
        <f t="shared" si="11"/>
        <v>0</v>
      </c>
      <c r="I47" s="42"/>
      <c r="J47" s="57"/>
    </row>
    <row r="48" spans="1:10" ht="21" customHeight="1">
      <c r="A48" s="72">
        <v>8</v>
      </c>
      <c r="B48" s="70" t="s">
        <v>33</v>
      </c>
      <c r="C48" s="50">
        <v>0</v>
      </c>
      <c r="D48" s="51"/>
      <c r="E48" s="50">
        <f t="shared" si="2"/>
        <v>0</v>
      </c>
      <c r="F48" s="34">
        <v>0</v>
      </c>
      <c r="G48" s="34">
        <v>0</v>
      </c>
      <c r="H48" s="34">
        <f t="shared" si="0"/>
        <v>0</v>
      </c>
      <c r="I48" s="41"/>
      <c r="J48" s="60" t="s">
        <v>34</v>
      </c>
    </row>
    <row r="49" spans="1:10" ht="21" customHeight="1">
      <c r="A49" s="72"/>
      <c r="B49" s="70"/>
      <c r="C49" s="50"/>
      <c r="D49" s="51"/>
      <c r="E49" s="50"/>
      <c r="F49" s="34">
        <v>0</v>
      </c>
      <c r="G49" s="34">
        <v>0</v>
      </c>
      <c r="H49" s="34">
        <f t="shared" si="0"/>
        <v>0</v>
      </c>
      <c r="I49" s="41"/>
      <c r="J49" s="61"/>
    </row>
    <row r="50" spans="1:10" s="27" customFormat="1" ht="21" customHeight="1">
      <c r="A50" s="35"/>
      <c r="B50" s="36" t="s">
        <v>35</v>
      </c>
      <c r="C50" s="37">
        <f>SUM(C48)</f>
        <v>0</v>
      </c>
      <c r="D50" s="37">
        <f t="shared" ref="D50:E50" si="12">SUM(D48)</f>
        <v>0</v>
      </c>
      <c r="E50" s="37">
        <f t="shared" si="12"/>
        <v>0</v>
      </c>
      <c r="F50" s="37">
        <f>SUM(F48:F49)</f>
        <v>0</v>
      </c>
      <c r="G50" s="37">
        <f t="shared" ref="G50:H50" si="13">SUM(G48:G49)</f>
        <v>0</v>
      </c>
      <c r="H50" s="37">
        <f t="shared" si="13"/>
        <v>0</v>
      </c>
      <c r="I50" s="42"/>
      <c r="J50" s="62"/>
    </row>
    <row r="51" spans="1:10" ht="21" customHeight="1">
      <c r="A51" s="72">
        <v>9</v>
      </c>
      <c r="B51" s="70" t="s">
        <v>36</v>
      </c>
      <c r="C51" s="50">
        <v>0</v>
      </c>
      <c r="D51" s="51"/>
      <c r="E51" s="50">
        <f t="shared" si="2"/>
        <v>0</v>
      </c>
      <c r="F51" s="34">
        <v>0</v>
      </c>
      <c r="G51" s="34">
        <v>0</v>
      </c>
      <c r="H51" s="34">
        <f t="shared" si="0"/>
        <v>0</v>
      </c>
      <c r="I51" s="41"/>
      <c r="J51" s="52" t="s">
        <v>37</v>
      </c>
    </row>
    <row r="52" spans="1:10" ht="21" customHeight="1">
      <c r="A52" s="72"/>
      <c r="B52" s="70"/>
      <c r="C52" s="50"/>
      <c r="D52" s="51"/>
      <c r="E52" s="50"/>
      <c r="F52" s="34">
        <v>0</v>
      </c>
      <c r="G52" s="34">
        <v>0</v>
      </c>
      <c r="H52" s="34">
        <f t="shared" si="0"/>
        <v>0</v>
      </c>
      <c r="I52" s="41"/>
      <c r="J52" s="53"/>
    </row>
    <row r="53" spans="1:10" ht="21" customHeight="1">
      <c r="A53" s="72"/>
      <c r="B53" s="70"/>
      <c r="C53" s="50"/>
      <c r="D53" s="51"/>
      <c r="E53" s="50"/>
      <c r="F53" s="34">
        <v>0</v>
      </c>
      <c r="G53" s="34">
        <v>0</v>
      </c>
      <c r="H53" s="34">
        <f t="shared" si="0"/>
        <v>0</v>
      </c>
      <c r="I53" s="41"/>
      <c r="J53" s="53"/>
    </row>
    <row r="54" spans="1:10" s="27" customFormat="1" ht="21" customHeight="1">
      <c r="A54" s="35"/>
      <c r="B54" s="36" t="s">
        <v>38</v>
      </c>
      <c r="C54" s="37">
        <f>SUM(C51)</f>
        <v>0</v>
      </c>
      <c r="D54" s="37">
        <f t="shared" ref="D54:E54" si="14">SUM(D51)</f>
        <v>0</v>
      </c>
      <c r="E54" s="37">
        <f t="shared" si="14"/>
        <v>0</v>
      </c>
      <c r="F54" s="37">
        <f>SUM(F51:F53)</f>
        <v>0</v>
      </c>
      <c r="G54" s="37">
        <f t="shared" ref="G54:H54" si="15">SUM(G51:G53)</f>
        <v>0</v>
      </c>
      <c r="H54" s="37">
        <f t="shared" si="15"/>
        <v>0</v>
      </c>
      <c r="I54" s="42"/>
      <c r="J54" s="54"/>
    </row>
    <row r="55" spans="1:10" ht="21" customHeight="1">
      <c r="A55" s="68">
        <v>10</v>
      </c>
      <c r="B55" s="70" t="s">
        <v>39</v>
      </c>
      <c r="C55" s="50">
        <v>0</v>
      </c>
      <c r="D55" s="51"/>
      <c r="E55" s="50">
        <f t="shared" si="2"/>
        <v>0</v>
      </c>
      <c r="F55" s="34">
        <v>0</v>
      </c>
      <c r="G55" s="34">
        <v>0</v>
      </c>
      <c r="H55" s="34">
        <f t="shared" si="0"/>
        <v>0</v>
      </c>
      <c r="I55" s="41"/>
      <c r="J55" s="55"/>
    </row>
    <row r="56" spans="1:10" ht="21" customHeight="1">
      <c r="A56" s="73"/>
      <c r="B56" s="70"/>
      <c r="C56" s="50"/>
      <c r="D56" s="51"/>
      <c r="E56" s="50"/>
      <c r="F56" s="34">
        <v>0</v>
      </c>
      <c r="G56" s="34">
        <v>0</v>
      </c>
      <c r="H56" s="34">
        <f t="shared" ref="H56:H61" si="16">F56+G56</f>
        <v>0</v>
      </c>
      <c r="I56" s="41"/>
      <c r="J56" s="56"/>
    </row>
    <row r="57" spans="1:10" ht="21" customHeight="1">
      <c r="A57" s="73"/>
      <c r="B57" s="70"/>
      <c r="C57" s="50"/>
      <c r="D57" s="51"/>
      <c r="E57" s="50"/>
      <c r="F57" s="34">
        <v>0</v>
      </c>
      <c r="G57" s="34">
        <v>0</v>
      </c>
      <c r="H57" s="34">
        <f t="shared" si="16"/>
        <v>0</v>
      </c>
      <c r="I57" s="41"/>
      <c r="J57" s="56"/>
    </row>
    <row r="58" spans="1:10" ht="21" customHeight="1">
      <c r="A58" s="73"/>
      <c r="B58" s="70"/>
      <c r="C58" s="50"/>
      <c r="D58" s="51"/>
      <c r="E58" s="50"/>
      <c r="F58" s="34">
        <v>0</v>
      </c>
      <c r="G58" s="34">
        <v>0</v>
      </c>
      <c r="H58" s="34">
        <f t="shared" si="16"/>
        <v>0</v>
      </c>
      <c r="I58" s="41"/>
      <c r="J58" s="56"/>
    </row>
    <row r="59" spans="1:10" ht="21" customHeight="1">
      <c r="A59" s="73"/>
      <c r="B59" s="70"/>
      <c r="C59" s="50"/>
      <c r="D59" s="51"/>
      <c r="E59" s="50"/>
      <c r="F59" s="34">
        <v>0</v>
      </c>
      <c r="G59" s="34">
        <v>0</v>
      </c>
      <c r="H59" s="34">
        <f t="shared" si="16"/>
        <v>0</v>
      </c>
      <c r="I59" s="41"/>
      <c r="J59" s="56"/>
    </row>
    <row r="60" spans="1:10" ht="21" customHeight="1">
      <c r="A60" s="73"/>
      <c r="B60" s="70"/>
      <c r="C60" s="50"/>
      <c r="D60" s="51"/>
      <c r="E60" s="50"/>
      <c r="F60" s="34">
        <v>0</v>
      </c>
      <c r="G60" s="34">
        <v>0</v>
      </c>
      <c r="H60" s="34">
        <f t="shared" si="16"/>
        <v>0</v>
      </c>
      <c r="I60" s="41"/>
      <c r="J60" s="56"/>
    </row>
    <row r="61" spans="1:10" ht="21" customHeight="1">
      <c r="A61" s="69"/>
      <c r="B61" s="70"/>
      <c r="C61" s="50"/>
      <c r="D61" s="51"/>
      <c r="E61" s="50"/>
      <c r="F61" s="34">
        <v>0</v>
      </c>
      <c r="G61" s="34">
        <v>0</v>
      </c>
      <c r="H61" s="34">
        <f t="shared" si="16"/>
        <v>0</v>
      </c>
      <c r="I61" s="41"/>
      <c r="J61" s="56"/>
    </row>
    <row r="62" spans="1:10" s="27" customFormat="1" ht="21" customHeight="1">
      <c r="A62" s="35"/>
      <c r="B62" s="36" t="s">
        <v>40</v>
      </c>
      <c r="C62" s="37">
        <f>SUM(C55)</f>
        <v>0</v>
      </c>
      <c r="D62" s="37">
        <f t="shared" ref="D62:E62" si="17">SUM(D55)</f>
        <v>0</v>
      </c>
      <c r="E62" s="37">
        <f t="shared" si="17"/>
        <v>0</v>
      </c>
      <c r="F62" s="37">
        <f>SUM(F55:F61)</f>
        <v>0</v>
      </c>
      <c r="G62" s="37">
        <f t="shared" ref="G62:H62" si="18">SUM(G55:G61)</f>
        <v>0</v>
      </c>
      <c r="H62" s="37">
        <f t="shared" si="18"/>
        <v>0</v>
      </c>
      <c r="I62" s="42"/>
      <c r="J62" s="57"/>
    </row>
    <row r="63" spans="1:10" ht="21" customHeight="1">
      <c r="A63" s="35"/>
      <c r="B63" s="36" t="s">
        <v>41</v>
      </c>
      <c r="C63" s="37">
        <f t="shared" ref="C63:H63" si="19">SUM(C62,C54,C50,C47,C42,C37,C24,C21,C16,C13)</f>
        <v>150000</v>
      </c>
      <c r="D63" s="37">
        <f t="shared" si="19"/>
        <v>1</v>
      </c>
      <c r="E63" s="37">
        <f t="shared" si="19"/>
        <v>150000</v>
      </c>
      <c r="F63" s="37">
        <f t="shared" si="19"/>
        <v>0</v>
      </c>
      <c r="G63" s="37">
        <f t="shared" si="19"/>
        <v>0</v>
      </c>
      <c r="H63" s="37">
        <f t="shared" si="19"/>
        <v>0</v>
      </c>
      <c r="I63" s="42"/>
      <c r="J63" s="43"/>
    </row>
    <row r="67" spans="1:9" ht="21" customHeight="1">
      <c r="A67" s="78" t="s">
        <v>42</v>
      </c>
      <c r="B67" s="79"/>
      <c r="C67" s="80" t="s">
        <v>43</v>
      </c>
      <c r="D67" s="80"/>
      <c r="E67" s="80" t="s">
        <v>44</v>
      </c>
      <c r="F67" s="80"/>
      <c r="G67" s="80" t="s">
        <v>45</v>
      </c>
      <c r="H67" s="80"/>
      <c r="I67" s="44" t="s">
        <v>46</v>
      </c>
    </row>
    <row r="68" spans="1:9" ht="21" customHeight="1">
      <c r="A68" s="74">
        <f>E63</f>
        <v>150000</v>
      </c>
      <c r="B68" s="66"/>
      <c r="C68" s="66">
        <f>H63</f>
        <v>0</v>
      </c>
      <c r="D68" s="66"/>
      <c r="E68" s="66">
        <f>F63</f>
        <v>0</v>
      </c>
      <c r="F68" s="66"/>
      <c r="G68" s="66">
        <f>G63</f>
        <v>0</v>
      </c>
      <c r="H68" s="66"/>
      <c r="I68" s="45">
        <f>A68-C68</f>
        <v>150000</v>
      </c>
    </row>
    <row r="70" spans="1:9" ht="21" customHeight="1">
      <c r="A70" s="38" t="s">
        <v>47</v>
      </c>
      <c r="B70" s="27"/>
      <c r="C70" s="39" t="s">
        <v>48</v>
      </c>
      <c r="D70" s="38"/>
      <c r="E70" s="38" t="s">
        <v>49</v>
      </c>
      <c r="F70" s="38"/>
      <c r="G70" s="38" t="s">
        <v>50</v>
      </c>
      <c r="H70" s="38"/>
      <c r="I70" s="27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B8:B12"/>
    <mergeCell ref="B14:B15"/>
    <mergeCell ref="B17:B20"/>
    <mergeCell ref="B22:B23"/>
    <mergeCell ref="B25:B36"/>
    <mergeCell ref="B38:B41"/>
    <mergeCell ref="B43:B46"/>
    <mergeCell ref="B48:B49"/>
    <mergeCell ref="B51:B53"/>
    <mergeCell ref="G68:H68"/>
    <mergeCell ref="A6:A7"/>
    <mergeCell ref="A8:A12"/>
    <mergeCell ref="A14:A15"/>
    <mergeCell ref="A17:A20"/>
    <mergeCell ref="A22:A23"/>
    <mergeCell ref="A25:A36"/>
    <mergeCell ref="A38:A41"/>
    <mergeCell ref="A43:A46"/>
    <mergeCell ref="A48:A49"/>
    <mergeCell ref="A51:A53"/>
    <mergeCell ref="A55:A61"/>
    <mergeCell ref="B6:B7"/>
    <mergeCell ref="D51:D53"/>
    <mergeCell ref="D55:D61"/>
    <mergeCell ref="A68:B68"/>
    <mergeCell ref="B55:B61"/>
    <mergeCell ref="C8:C12"/>
    <mergeCell ref="C14:C15"/>
    <mergeCell ref="C17:C20"/>
    <mergeCell ref="C22:C23"/>
    <mergeCell ref="C38:C41"/>
    <mergeCell ref="C43:C46"/>
    <mergeCell ref="C48:C49"/>
    <mergeCell ref="C51:C53"/>
    <mergeCell ref="C55:C61"/>
    <mergeCell ref="C25:C36"/>
    <mergeCell ref="E8:E12"/>
    <mergeCell ref="E14:E15"/>
    <mergeCell ref="E17:E20"/>
    <mergeCell ref="C68:D68"/>
    <mergeCell ref="E68:F68"/>
    <mergeCell ref="E43:E46"/>
    <mergeCell ref="E48:E49"/>
    <mergeCell ref="E51:E53"/>
    <mergeCell ref="E55:E61"/>
    <mergeCell ref="D25:D36"/>
    <mergeCell ref="E25:E36"/>
    <mergeCell ref="D22:D23"/>
    <mergeCell ref="D38:D41"/>
    <mergeCell ref="D43:D46"/>
    <mergeCell ref="D8:D12"/>
    <mergeCell ref="D14:D15"/>
    <mergeCell ref="H4:I5"/>
    <mergeCell ref="J22:J24"/>
    <mergeCell ref="J25:J37"/>
    <mergeCell ref="J38:J42"/>
    <mergeCell ref="J43:J47"/>
    <mergeCell ref="J4:J5"/>
    <mergeCell ref="J6:J7"/>
    <mergeCell ref="J8:J13"/>
    <mergeCell ref="J14:J16"/>
    <mergeCell ref="J17:J21"/>
    <mergeCell ref="E38:E41"/>
    <mergeCell ref="D17:D20"/>
    <mergeCell ref="D48:D49"/>
    <mergeCell ref="J51:J54"/>
    <mergeCell ref="J55:J62"/>
    <mergeCell ref="J48:J50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2023-08-31T05:29:37Z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