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<sst xmlns="http://schemas.openxmlformats.org/spreadsheetml/2006/main" count="52" uniqueCount="52">
  <si>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</si>
  <si>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团号：HMZA-191026-QSK691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</si>
  <si>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</si>
  <si>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</si>
  <si>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</si>
  <si>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</si>
  <si>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</si>
  <si>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</si>
  <si>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</si>
  <si>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</si>
  <si>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</si>
  <si>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</si>
  <si>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</si>
  <si>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</si>
  <si>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</si>
  <si>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</si>
  <si>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</si>
  <si>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</si>
  <si>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</si>
  <si>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</si>
  <si>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</si>
  <si>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</si>
  <si>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</si>
  <si>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</si>
  <si>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</si>
  <si>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</si>
  <si>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</si>
  <si>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第三方人工工资</t>
  </si>
  <si>
    <t>主持人费用</t>
  </si>
  <si>
    <t xml:space="preserve">司机,导游不得直接付款,要使用地接间接付款
身份证复印件,收条,签字即可,每人超过800元/人,需要补票或交个人所得税。
</t>
  </si>
  <si>
    <t>侯建民</t>
  </si>
  <si>
    <t>刘洪</t>
  </si>
  <si>
    <t>纪连海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</si>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</sst>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);[Red]\(#,##0.00\)"/>
    <numFmt numFmtId="177" formatCode="#,##0.0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80" zoomScaleNormal="80" topLeftCell="A31" workbookViewId="0">
      <selection activeCell="H31" sqref="H3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4"/>
      <c r="J2" s="34"/>
      <c r="K2" s="34"/>
      <c r="L2" s="34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5"/>
      <c r="J8" s="36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5"/>
      <c r="J9" s="37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5"/>
      <c r="J10" s="37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5"/>
      <c r="J11" s="37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5"/>
      <c r="J12" s="37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8"/>
      <c r="J13" s="39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5"/>
      <c r="J14" s="36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5"/>
      <c r="J15" s="37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8"/>
      <c r="J16" s="39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5"/>
      <c r="J17" s="40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5"/>
      <c r="J18" s="41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5"/>
      <c r="J19" s="41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5"/>
      <c r="J20" s="41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8"/>
      <c r="J21" s="42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/>
      <c r="G22" s="16"/>
      <c r="H22" s="16"/>
      <c r="I22" s="43"/>
      <c r="J22" s="40" t="s">
        <v>25</v>
      </c>
    </row>
    <row r="23" s="1" customFormat="1" customHeight="1" spans="1:10">
      <c r="A23" s="14"/>
      <c r="B23" s="15"/>
      <c r="C23" s="16"/>
      <c r="D23" s="17"/>
      <c r="E23" s="16"/>
      <c r="F23" s="16"/>
      <c r="G23" s="16"/>
      <c r="H23" s="16"/>
      <c r="I23" s="35"/>
      <c r="J23" s="41"/>
    </row>
    <row r="24" s="1" customFormat="1" customHeight="1" spans="1:10">
      <c r="A24" s="14"/>
      <c r="B24" s="15"/>
      <c r="C24" s="16"/>
      <c r="D24" s="17"/>
      <c r="E24" s="16"/>
      <c r="F24" s="16"/>
      <c r="G24" s="16"/>
      <c r="H24" s="16"/>
      <c r="I24" s="43"/>
      <c r="J24" s="41"/>
    </row>
    <row r="25" s="1" customFormat="1" customHeight="1" spans="1:10">
      <c r="A25" s="14"/>
      <c r="B25" s="15"/>
      <c r="C25" s="16"/>
      <c r="D25" s="17"/>
      <c r="E25" s="16"/>
      <c r="F25" s="16"/>
      <c r="G25" s="16"/>
      <c r="H25" s="16"/>
      <c r="I25" s="43"/>
      <c r="J25" s="41"/>
    </row>
    <row r="26" s="1" customFormat="1" customHeight="1" spans="1:10">
      <c r="A26" s="14"/>
      <c r="B26" s="15"/>
      <c r="C26" s="16"/>
      <c r="D26" s="17"/>
      <c r="E26" s="16"/>
      <c r="F26" s="16"/>
      <c r="G26" s="16"/>
      <c r="H26" s="16"/>
      <c r="I26" s="35"/>
      <c r="J26" s="41"/>
    </row>
    <row r="27" s="2" customFormat="1" customHeight="1" spans="1:10">
      <c r="A27" s="18"/>
      <c r="B27" s="19" t="s">
        <v>26</v>
      </c>
      <c r="C27" s="20">
        <f>SUM(C22)</f>
        <v>0</v>
      </c>
      <c r="D27" s="20">
        <f>SUM(D22)</f>
        <v>0</v>
      </c>
      <c r="E27" s="20">
        <f>SUM(E22)</f>
        <v>0</v>
      </c>
      <c r="F27" s="20">
        <f t="shared" ref="F27:H27" si="5">SUM(F22:F26)</f>
        <v>0</v>
      </c>
      <c r="G27" s="20">
        <f t="shared" si="5"/>
        <v>0</v>
      </c>
      <c r="H27" s="20">
        <f t="shared" si="5"/>
        <v>0</v>
      </c>
      <c r="I27" s="38"/>
      <c r="J27" s="42"/>
    </row>
    <row r="28" s="1" customFormat="1" customHeight="1" spans="1:10">
      <c r="A28" s="14">
        <v>6</v>
      </c>
      <c r="B28" s="15" t="s">
        <v>27</v>
      </c>
      <c r="C28" s="16">
        <v>80000</v>
      </c>
      <c r="D28" s="17"/>
      <c r="E28" s="16">
        <v>80000</v>
      </c>
      <c r="F28" s="16">
        <v>5000</v>
      </c>
      <c r="G28" s="16">
        <v>0</v>
      </c>
      <c r="H28" s="16">
        <f>F28+G28</f>
        <v>5000</v>
      </c>
      <c r="I28" s="35" t="s">
        <v>28</v>
      </c>
      <c r="J28" s="36" t="s">
        <v>29</v>
      </c>
    </row>
    <row r="29" s="1" customFormat="1" customHeight="1" spans="1:10">
      <c r="A29" s="14"/>
      <c r="B29" s="15"/>
      <c r="C29" s="16"/>
      <c r="D29" s="17"/>
      <c r="E29" s="16"/>
      <c r="F29" s="16">
        <v>50562</v>
      </c>
      <c r="G29" s="16">
        <v>0</v>
      </c>
      <c r="H29" s="16">
        <v>50562</v>
      </c>
      <c r="I29" s="35"/>
      <c r="J29" s="41"/>
    </row>
    <row r="30" s="1" customFormat="1" customHeight="1" spans="1:10">
      <c r="A30" s="14"/>
      <c r="B30" s="15"/>
      <c r="C30" s="16"/>
      <c r="D30" s="17"/>
      <c r="E30" s="16"/>
      <c r="F30" s="16">
        <v>1000</v>
      </c>
      <c r="G30" s="16">
        <v>0</v>
      </c>
      <c r="H30" s="16">
        <f>F30+G30</f>
        <v>1000</v>
      </c>
      <c r="I30" s="43" t="s">
        <v>30</v>
      </c>
      <c r="J30" s="41"/>
    </row>
    <row r="31" s="1" customFormat="1" customHeight="1" spans="1:10">
      <c r="A31" s="14"/>
      <c r="B31" s="15"/>
      <c r="C31" s="16"/>
      <c r="D31" s="17"/>
      <c r="E31" s="16"/>
      <c r="F31" s="16">
        <v>1000</v>
      </c>
      <c r="G31" s="16"/>
      <c r="H31" s="16">
        <f>F31+G31</f>
        <v>1000</v>
      </c>
      <c r="I31" s="43" t="s">
        <v>31</v>
      </c>
      <c r="J31" s="41"/>
    </row>
    <row r="32" s="1" customFormat="1" customHeight="1" spans="1:10">
      <c r="A32" s="14"/>
      <c r="B32" s="15"/>
      <c r="C32" s="16"/>
      <c r="D32" s="17"/>
      <c r="E32" s="16"/>
      <c r="F32" s="16">
        <v>3000</v>
      </c>
      <c r="G32" s="16">
        <v>0</v>
      </c>
      <c r="H32" s="16">
        <f>F32+G32</f>
        <v>3000</v>
      </c>
      <c r="I32" s="43" t="s">
        <v>32</v>
      </c>
      <c r="J32" s="41"/>
    </row>
    <row r="33" s="2" customFormat="1" customHeight="1" spans="1:10">
      <c r="A33" s="18"/>
      <c r="B33" s="19" t="s">
        <v>33</v>
      </c>
      <c r="C33" s="20">
        <f>SUM(C28)</f>
        <v>80000</v>
      </c>
      <c r="D33" s="20">
        <f>SUM(D28)</f>
        <v>0</v>
      </c>
      <c r="E33" s="20">
        <f>SUM(E28)</f>
        <v>80000</v>
      </c>
      <c r="F33" s="20">
        <f>SUM(F28:F32)</f>
        <v>60562</v>
      </c>
      <c r="G33" s="20">
        <f>SUM(G28:G32)</f>
        <v>0</v>
      </c>
      <c r="H33" s="20">
        <f>SUM(H28:H32)</f>
        <v>60562</v>
      </c>
      <c r="I33" s="38"/>
      <c r="J33" s="42"/>
    </row>
    <row r="34" s="1" customFormat="1" customHeight="1" spans="1:10">
      <c r="A34" s="14">
        <v>7</v>
      </c>
      <c r="B34" s="15" t="s">
        <v>34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7" si="6">F34+G34</f>
        <v>0</v>
      </c>
      <c r="I34" s="35"/>
      <c r="J34" s="44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6"/>
        <v>0</v>
      </c>
      <c r="I35" s="35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6"/>
        <v>0</v>
      </c>
      <c r="I36" s="35"/>
      <c r="J36" s="45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6"/>
        <v>0</v>
      </c>
      <c r="I37" s="35"/>
      <c r="J37" s="45"/>
    </row>
    <row r="38" s="2" customFormat="1" customHeight="1" spans="1:10">
      <c r="A38" s="18"/>
      <c r="B38" s="19" t="s">
        <v>35</v>
      </c>
      <c r="C38" s="20">
        <f>SUM(C34)</f>
        <v>0</v>
      </c>
      <c r="D38" s="20">
        <f>SUM(D34)</f>
        <v>0</v>
      </c>
      <c r="E38" s="20">
        <f>SUM(E34)</f>
        <v>0</v>
      </c>
      <c r="F38" s="20">
        <f t="shared" ref="F38:H38" si="7">SUM(F34:F37)</f>
        <v>0</v>
      </c>
      <c r="G38" s="20">
        <f t="shared" si="7"/>
        <v>0</v>
      </c>
      <c r="H38" s="20">
        <f t="shared" si="7"/>
        <v>0</v>
      </c>
      <c r="I38" s="38"/>
      <c r="J38" s="46"/>
    </row>
    <row r="39" s="1" customFormat="1" customHeight="1" spans="1:10">
      <c r="A39" s="14">
        <v>8</v>
      </c>
      <c r="B39" s="15" t="s">
        <v>36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ref="H39:H44" si="8">F39+G39</f>
        <v>0</v>
      </c>
      <c r="I39" s="35"/>
      <c r="J39" s="40" t="s">
        <v>37</v>
      </c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5"/>
      <c r="J40" s="41"/>
    </row>
    <row r="41" s="2" customFormat="1" customHeight="1" spans="1:10">
      <c r="A41" s="18"/>
      <c r="B41" s="19" t="s">
        <v>38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9">SUM(F39:F40)</f>
        <v>0</v>
      </c>
      <c r="G41" s="20">
        <f t="shared" si="9"/>
        <v>0</v>
      </c>
      <c r="H41" s="20">
        <f t="shared" si="9"/>
        <v>0</v>
      </c>
      <c r="I41" s="38"/>
      <c r="J41" s="42"/>
    </row>
    <row r="42" s="1" customFormat="1" customHeight="1" spans="1:10">
      <c r="A42" s="14">
        <v>9</v>
      </c>
      <c r="B42" s="15" t="s">
        <v>39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si="8"/>
        <v>0</v>
      </c>
      <c r="I42" s="35"/>
      <c r="J42" s="36" t="s">
        <v>40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8"/>
        <v>0</v>
      </c>
      <c r="I43" s="35"/>
      <c r="J43" s="37"/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8"/>
        <v>0</v>
      </c>
      <c r="I44" s="35"/>
      <c r="J44" s="37"/>
    </row>
    <row r="45" s="2" customFormat="1" customHeight="1" spans="1:10">
      <c r="A45" s="18"/>
      <c r="B45" s="19" t="s">
        <v>41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0">SUM(F42:F44)</f>
        <v>0</v>
      </c>
      <c r="G45" s="20">
        <f t="shared" si="10"/>
        <v>0</v>
      </c>
      <c r="H45" s="20">
        <f t="shared" si="10"/>
        <v>0</v>
      </c>
      <c r="I45" s="38"/>
      <c r="J45" s="39"/>
    </row>
    <row r="46" s="1" customFormat="1" customHeight="1" spans="1:10">
      <c r="A46" s="18"/>
      <c r="B46" s="19" t="s">
        <v>42</v>
      </c>
      <c r="C46" s="20">
        <f>SUM(C45,C41,C38,C33,C27,C21,C16,C13)</f>
        <v>80000</v>
      </c>
      <c r="D46" s="20">
        <f>SUM(,D45,D41,D38,D33,D27,D21,D16,D13)</f>
        <v>0</v>
      </c>
      <c r="E46" s="20">
        <f>SUM(E45,E41,E38,E33,E27,E21,E16,E13)</f>
        <v>80000</v>
      </c>
      <c r="F46" s="20">
        <f>SUM(F45,F41,F38,F33,F27,F21,F16,F13)</f>
        <v>60562</v>
      </c>
      <c r="G46" s="20">
        <f>SUM(G45,G41,G38,G33,G27,G21,G16,G13)</f>
        <v>0</v>
      </c>
      <c r="H46" s="20">
        <f>H45+H41+H38+H33+H27+H21+H16+H13</f>
        <v>60562</v>
      </c>
      <c r="I46" s="38"/>
      <c r="J46" s="47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9">
      <c r="A50" s="27" t="s">
        <v>43</v>
      </c>
      <c r="B50" s="28"/>
      <c r="C50" s="29" t="s">
        <v>44</v>
      </c>
      <c r="D50" s="29"/>
      <c r="E50" s="29" t="s">
        <v>45</v>
      </c>
      <c r="F50" s="29"/>
      <c r="G50" s="29" t="s">
        <v>46</v>
      </c>
      <c r="H50" s="29"/>
      <c r="I50" s="48" t="s">
        <v>47</v>
      </c>
    </row>
    <row r="51" s="1" customFormat="1" customHeight="1" spans="1:9">
      <c r="A51" s="30">
        <f>E46</f>
        <v>80000</v>
      </c>
      <c r="B51" s="31"/>
      <c r="C51" s="31">
        <f>H46</f>
        <v>60562</v>
      </c>
      <c r="D51" s="31"/>
      <c r="E51" s="31">
        <f>F46</f>
        <v>60562</v>
      </c>
      <c r="F51" s="31"/>
      <c r="G51" s="31">
        <f>G46</f>
        <v>0</v>
      </c>
      <c r="H51" s="31"/>
      <c r="I51" s="49">
        <f>A51-C51</f>
        <v>19438</v>
      </c>
    </row>
    <row r="52" s="1" customFormat="1" customHeight="1" spans="1:3">
      <c r="A52" s="3"/>
      <c r="C52" s="4"/>
    </row>
    <row r="53" s="1" customFormat="1" customHeight="1" spans="1:9">
      <c r="A53" s="32" t="s">
        <v>48</v>
      </c>
      <c r="B53" s="2"/>
      <c r="C53" s="33" t="s">
        <v>49</v>
      </c>
      <c r="D53" s="32"/>
      <c r="E53" s="32" t="s">
        <v>50</v>
      </c>
      <c r="F53" s="32"/>
      <c r="G53" s="32" t="s">
        <v>51</v>
      </c>
      <c r="H53" s="32"/>
      <c r="I53" s="2"/>
    </row>
  </sheetData>
  <mergeCells count="64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7:A20"/>
    <mergeCell ref="A22:A26"/>
    <mergeCell ref="A28:A32"/>
    <mergeCell ref="A34:A37"/>
    <mergeCell ref="A39:A40"/>
    <mergeCell ref="A42:A44"/>
    <mergeCell ref="B6:B7"/>
    <mergeCell ref="B8:B12"/>
    <mergeCell ref="B14:B15"/>
    <mergeCell ref="B17:B20"/>
    <mergeCell ref="B22:B26"/>
    <mergeCell ref="B28:B32"/>
    <mergeCell ref="B34:B37"/>
    <mergeCell ref="B39:B40"/>
    <mergeCell ref="B42:B44"/>
    <mergeCell ref="C8:C12"/>
    <mergeCell ref="C14:C15"/>
    <mergeCell ref="C17:C20"/>
    <mergeCell ref="C22:C26"/>
    <mergeCell ref="C28:C32"/>
    <mergeCell ref="C34:C37"/>
    <mergeCell ref="C39:C40"/>
    <mergeCell ref="C42:C44"/>
    <mergeCell ref="D8:D12"/>
    <mergeCell ref="D14:D15"/>
    <mergeCell ref="D17:D20"/>
    <mergeCell ref="D22:D26"/>
    <mergeCell ref="D28:D32"/>
    <mergeCell ref="D34:D37"/>
    <mergeCell ref="D39:D40"/>
    <mergeCell ref="D42:D44"/>
    <mergeCell ref="E8:E12"/>
    <mergeCell ref="E14:E15"/>
    <mergeCell ref="E17:E20"/>
    <mergeCell ref="E22:E26"/>
    <mergeCell ref="E28:E32"/>
    <mergeCell ref="E34:E37"/>
    <mergeCell ref="E39:E40"/>
    <mergeCell ref="E42:E44"/>
    <mergeCell ref="J4:J5"/>
    <mergeCell ref="J6:J7"/>
    <mergeCell ref="J8:J13"/>
    <mergeCell ref="J14:J16"/>
    <mergeCell ref="J17:J21"/>
    <mergeCell ref="J22:J27"/>
    <mergeCell ref="J28:J33"/>
    <mergeCell ref="J34:J38"/>
    <mergeCell ref="J39:J41"/>
    <mergeCell ref="J42:J4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2020-08-06T10:35:00Z</dcterms:created>
  <dcterms:modified xsi:type="dcterms:W3CDTF">2020-11-25T08:02:55Z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