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<sst xmlns="http://schemas.openxmlformats.org/spreadsheetml/2006/main" count="86">
  <si>
    <t>【借款报销单】</t>
  </si>
  <si>
    <t>团号：HMQA-180101-BAR7111</t>
  </si>
  <si>
    <t>会议日期：2017-12-14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</si>
  <si>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</si>
  <si>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</si>
  <si>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</si>
  <si>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</si>
  <si>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</si>
  <si>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</si>
  <si>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</si>
  <si>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</si>
  <si>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</si>
  <si>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</si>
  <si>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</si>
  <si>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</si>
  <si>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</si>
  <si>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</si>
  <si>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</si>
  <si>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</si>
  <si>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</si>
  <si>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</si>
  <si>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</si>
  <si>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</si>
  <si>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</si>
  <si>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</si>
  <si>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房费尾款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</si>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</sst>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;[Red]#,##0.00"/>
    <numFmt numFmtId="178" formatCode="#,##0.00_);[Red]\(#,##0.00\)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16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0" borderId="22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13" borderId="20" applyNumberFormat="0" applyAlignment="0" applyProtection="0">
      <alignment vertical="center"/>
    </xf>
    <xf numFmtId="0" fontId="25" fillId="13" borderId="21" applyNumberFormat="0" applyAlignment="0" applyProtection="0">
      <alignment vertical="center"/>
    </xf>
    <xf numFmtId="0" fontId="15" fillId="12" borderId="19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10" workbookViewId="0">
      <selection activeCell="I27" sqref="I27"/>
    </sheetView>
  </sheetViews>
  <sheetFormatPr defaultColWidth="9" defaultRowHeight="21" customHeight="1"/>
  <cols>
    <col min="1" max="1" width="9" style="51"/>
    <col min="2" max="2" width="16.75" customWidth="1"/>
    <col min="3" max="3" width="12.375" style="52" customWidth="1"/>
    <col min="5" max="5" width="12.875" customWidth="1"/>
    <col min="6" max="6" width="13.125" customWidth="1"/>
    <col min="8" max="8" width="12.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6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6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/>
      <c r="D22" s="64">
        <v>1</v>
      </c>
      <c r="E22" s="63">
        <f t="shared" si="2"/>
        <v>0</v>
      </c>
      <c r="F22" s="63">
        <v>42</v>
      </c>
      <c r="G22" s="63">
        <v>0</v>
      </c>
      <c r="H22" s="63">
        <f t="shared" si="0"/>
        <v>42</v>
      </c>
      <c r="I22" s="84" t="s">
        <v>25</v>
      </c>
      <c r="J22" s="89" t="s">
        <v>26</v>
      </c>
    </row>
    <row r="23" customHeight="1" spans="1:10">
      <c r="A23" s="61"/>
      <c r="B23" s="62"/>
      <c r="C23" s="63"/>
      <c r="D23" s="64"/>
      <c r="E23" s="63"/>
      <c r="F23" s="63"/>
      <c r="G23" s="63">
        <v>0</v>
      </c>
      <c r="H23" s="63">
        <f t="shared" ref="H23" si="6">F23+G23</f>
        <v>0</v>
      </c>
      <c r="I23" s="84"/>
      <c r="J23" s="90"/>
    </row>
    <row r="24" customHeight="1" spans="1:10">
      <c r="A24" s="61"/>
      <c r="B24" s="62"/>
      <c r="C24" s="63"/>
      <c r="D24" s="64"/>
      <c r="E24" s="63"/>
      <c r="F24" s="63"/>
      <c r="G24" s="63">
        <v>0</v>
      </c>
      <c r="H24" s="63">
        <f t="shared" si="0"/>
        <v>0</v>
      </c>
      <c r="I24" s="84"/>
      <c r="J24" s="90"/>
    </row>
    <row r="25" s="50" customFormat="1" customHeight="1" spans="1:10">
      <c r="A25" s="65"/>
      <c r="B25" s="66" t="s">
        <v>27</v>
      </c>
      <c r="C25" s="67">
        <f>SUM(C22)</f>
        <v>0</v>
      </c>
      <c r="D25" s="67">
        <f t="shared" ref="D25:E25" si="7">SUM(D22)</f>
        <v>1</v>
      </c>
      <c r="E25" s="67">
        <f t="shared" si="7"/>
        <v>0</v>
      </c>
      <c r="F25" s="67">
        <f>SUM(F22:F24)</f>
        <v>42</v>
      </c>
      <c r="G25" s="67">
        <f t="shared" ref="G25:H25" si="8">SUM(G22:G24)</f>
        <v>0</v>
      </c>
      <c r="H25" s="67">
        <f t="shared" si="8"/>
        <v>42</v>
      </c>
      <c r="I25" s="87"/>
      <c r="J25" s="91"/>
    </row>
    <row r="26" customHeight="1" spans="1:10">
      <c r="A26" s="68">
        <v>5</v>
      </c>
      <c r="B26" s="69" t="s">
        <v>28</v>
      </c>
      <c r="C26" s="70"/>
      <c r="D26" s="68">
        <v>1</v>
      </c>
      <c r="E26" s="70">
        <f t="shared" si="2"/>
        <v>0</v>
      </c>
      <c r="F26" s="63"/>
      <c r="G26" s="63">
        <v>0</v>
      </c>
      <c r="H26" s="63">
        <f t="shared" si="0"/>
        <v>0</v>
      </c>
      <c r="I26" s="84"/>
      <c r="J26" s="85" t="s">
        <v>29</v>
      </c>
    </row>
    <row r="27" customHeight="1" spans="1:10">
      <c r="A27" s="71"/>
      <c r="B27" s="72"/>
      <c r="C27" s="73"/>
      <c r="D27" s="71"/>
      <c r="E27" s="73"/>
      <c r="F27" s="63">
        <v>0</v>
      </c>
      <c r="G27" s="63">
        <v>0</v>
      </c>
      <c r="H27" s="63">
        <f t="shared" ref="H27" si="9">F27+G27</f>
        <v>0</v>
      </c>
      <c r="I27" s="84"/>
      <c r="J27" s="86"/>
    </row>
    <row r="28" s="50" customFormat="1" customHeight="1" spans="1:10">
      <c r="A28" s="65"/>
      <c r="B28" s="66" t="s">
        <v>30</v>
      </c>
      <c r="C28" s="67">
        <f>SUM(C26)</f>
        <v>0</v>
      </c>
      <c r="D28" s="67">
        <f t="shared" ref="D28:E28" si="10">SUM(D26)</f>
        <v>1</v>
      </c>
      <c r="E28" s="67">
        <f t="shared" si="10"/>
        <v>0</v>
      </c>
      <c r="F28" s="67">
        <f>SUM(F26:F27)</f>
        <v>0</v>
      </c>
      <c r="G28" s="67">
        <f>SUM(G26:G27)</f>
        <v>0</v>
      </c>
      <c r="H28" s="67">
        <f t="shared" ref="H28" si="11">SUM(H26:H27)</f>
        <v>0</v>
      </c>
      <c r="I28" s="87"/>
      <c r="J28" s="88"/>
    </row>
    <row r="29" customHeight="1" spans="1:10">
      <c r="A29" s="61">
        <v>6</v>
      </c>
      <c r="B29" s="62" t="s">
        <v>31</v>
      </c>
      <c r="C29" s="63">
        <v>0</v>
      </c>
      <c r="D29" s="64"/>
      <c r="E29" s="63">
        <f t="shared" si="2"/>
        <v>0</v>
      </c>
      <c r="F29" s="63">
        <v>0</v>
      </c>
      <c r="G29" s="63">
        <v>0</v>
      </c>
      <c r="H29" s="63">
        <f t="shared" si="0"/>
        <v>0</v>
      </c>
      <c r="I29" s="84"/>
      <c r="J29" s="85" t="s">
        <v>32</v>
      </c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0"/>
        <v>0</v>
      </c>
      <c r="I32" s="84"/>
      <c r="J32" s="90"/>
    </row>
    <row r="33" s="50" customFormat="1" customHeight="1" spans="1:10">
      <c r="A33" s="65"/>
      <c r="B33" s="66" t="s">
        <v>33</v>
      </c>
      <c r="C33" s="67">
        <f>SUM(C29)</f>
        <v>0</v>
      </c>
      <c r="D33" s="67">
        <f t="shared" ref="D33:E33" si="12">SUM(D29)</f>
        <v>0</v>
      </c>
      <c r="E33" s="67">
        <f t="shared" si="12"/>
        <v>0</v>
      </c>
      <c r="F33" s="67">
        <f>SUM(F29:F32)</f>
        <v>0</v>
      </c>
      <c r="G33" s="67">
        <f t="shared" ref="G33:H33" si="13">SUM(G29:G32)</f>
        <v>0</v>
      </c>
      <c r="H33" s="67">
        <f t="shared" si="13"/>
        <v>0</v>
      </c>
      <c r="I33" s="87"/>
      <c r="J33" s="91"/>
    </row>
    <row r="34" customHeight="1" spans="1:10">
      <c r="A34" s="61">
        <v>7</v>
      </c>
      <c r="B34" s="62" t="s">
        <v>34</v>
      </c>
      <c r="C34" s="63">
        <v>0</v>
      </c>
      <c r="D34" s="64"/>
      <c r="E34" s="63">
        <f t="shared" si="2"/>
        <v>0</v>
      </c>
      <c r="F34" s="63">
        <v>0</v>
      </c>
      <c r="G34" s="63">
        <v>0</v>
      </c>
      <c r="H34" s="63">
        <f t="shared" si="0"/>
        <v>0</v>
      </c>
      <c r="I34" s="84"/>
      <c r="J34" s="92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0"/>
        <v>0</v>
      </c>
      <c r="I37" s="84"/>
      <c r="J37" s="93"/>
    </row>
    <row r="38" s="50" customFormat="1" customHeight="1" spans="1:10">
      <c r="A38" s="65"/>
      <c r="B38" s="66" t="s">
        <v>35</v>
      </c>
      <c r="C38" s="67">
        <f>SUM(C34)</f>
        <v>0</v>
      </c>
      <c r="D38" s="67">
        <f t="shared" ref="D38:E38" si="14">SUM(D34)</f>
        <v>0</v>
      </c>
      <c r="E38" s="67">
        <f t="shared" si="14"/>
        <v>0</v>
      </c>
      <c r="F38" s="67">
        <f>SUM(F34:F37)</f>
        <v>0</v>
      </c>
      <c r="G38" s="67">
        <f t="shared" ref="G38:H38" si="15">SUM(G34:G37)</f>
        <v>0</v>
      </c>
      <c r="H38" s="67">
        <f t="shared" si="15"/>
        <v>0</v>
      </c>
      <c r="I38" s="87"/>
      <c r="J38" s="94"/>
    </row>
    <row r="39" customHeight="1" spans="1:10">
      <c r="A39" s="61">
        <v>8</v>
      </c>
      <c r="B39" s="62" t="s">
        <v>36</v>
      </c>
      <c r="C39" s="63">
        <v>0</v>
      </c>
      <c r="D39" s="64"/>
      <c r="E39" s="63">
        <f t="shared" si="2"/>
        <v>0</v>
      </c>
      <c r="F39" s="63">
        <v>0</v>
      </c>
      <c r="G39" s="63">
        <v>0</v>
      </c>
      <c r="H39" s="63">
        <f t="shared" si="0"/>
        <v>0</v>
      </c>
      <c r="I39" s="84"/>
      <c r="J39" s="89" t="s">
        <v>37</v>
      </c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 t="shared" si="0"/>
        <v>0</v>
      </c>
      <c r="I40" s="84"/>
      <c r="J40" s="90"/>
    </row>
    <row r="41" s="50" customFormat="1" customHeight="1" spans="1:10">
      <c r="A41" s="65"/>
      <c r="B41" s="66" t="s">
        <v>38</v>
      </c>
      <c r="C41" s="67">
        <f>SUM(C39)</f>
        <v>0</v>
      </c>
      <c r="D41" s="67">
        <f t="shared" ref="D41:E41" si="16">SUM(D39)</f>
        <v>0</v>
      </c>
      <c r="E41" s="67">
        <f t="shared" si="16"/>
        <v>0</v>
      </c>
      <c r="F41" s="67">
        <f>SUM(F39:F40)</f>
        <v>0</v>
      </c>
      <c r="G41" s="67">
        <f t="shared" ref="G41:H41" si="17">SUM(G39:G40)</f>
        <v>0</v>
      </c>
      <c r="H41" s="67">
        <f t="shared" si="17"/>
        <v>0</v>
      </c>
      <c r="I41" s="87"/>
      <c r="J41" s="91"/>
    </row>
    <row r="42" customHeight="1" spans="1:10">
      <c r="A42" s="61">
        <v>9</v>
      </c>
      <c r="B42" s="62" t="s">
        <v>39</v>
      </c>
      <c r="C42" s="63">
        <v>0</v>
      </c>
      <c r="D42" s="64"/>
      <c r="E42" s="63">
        <f t="shared" si="2"/>
        <v>0</v>
      </c>
      <c r="F42" s="63">
        <v>0</v>
      </c>
      <c r="G42" s="63">
        <v>0</v>
      </c>
      <c r="H42" s="63">
        <f t="shared" si="0"/>
        <v>0</v>
      </c>
      <c r="I42" s="84"/>
      <c r="J42" s="85" t="s">
        <v>40</v>
      </c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customHeight="1" spans="1:10">
      <c r="A44" s="61"/>
      <c r="B44" s="62"/>
      <c r="C44" s="63"/>
      <c r="D44" s="64"/>
      <c r="E44" s="63"/>
      <c r="F44" s="63">
        <v>0</v>
      </c>
      <c r="G44" s="63">
        <v>0</v>
      </c>
      <c r="H44" s="63">
        <f t="shared" si="0"/>
        <v>0</v>
      </c>
      <c r="I44" s="84"/>
      <c r="J44" s="86"/>
    </row>
    <row r="45" s="50" customFormat="1" customHeight="1" spans="1:10">
      <c r="A45" s="65"/>
      <c r="B45" s="66" t="s">
        <v>41</v>
      </c>
      <c r="C45" s="67">
        <f>SUM(C42)</f>
        <v>0</v>
      </c>
      <c r="D45" s="67">
        <f t="shared" ref="D45:E45" si="18">SUM(D42)</f>
        <v>0</v>
      </c>
      <c r="E45" s="67">
        <f t="shared" si="18"/>
        <v>0</v>
      </c>
      <c r="F45" s="67">
        <f>SUM(F42:F44)</f>
        <v>0</v>
      </c>
      <c r="G45" s="67">
        <f t="shared" ref="G45:H45" si="19">SUM(G42:G44)</f>
        <v>0</v>
      </c>
      <c r="H45" s="67">
        <f t="shared" si="19"/>
        <v>0</v>
      </c>
      <c r="I45" s="87"/>
      <c r="J45" s="88"/>
    </row>
    <row r="46" customHeight="1" spans="1:10">
      <c r="A46" s="68">
        <v>10</v>
      </c>
      <c r="B46" s="62" t="s">
        <v>42</v>
      </c>
      <c r="C46" s="63">
        <v>0</v>
      </c>
      <c r="D46" s="64"/>
      <c r="E46" s="63">
        <f t="shared" si="2"/>
        <v>0</v>
      </c>
      <c r="F46" s="63">
        <v>0</v>
      </c>
      <c r="G46" s="63">
        <v>0</v>
      </c>
      <c r="H46" s="63">
        <f t="shared" si="0"/>
        <v>0</v>
      </c>
      <c r="I46" s="84"/>
      <c r="J46" s="92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ref="H47:H52" si="20">F47+G47</f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20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20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20"/>
        <v>0</v>
      </c>
      <c r="I50" s="84"/>
      <c r="J50" s="93"/>
    </row>
    <row r="51" customHeight="1" spans="1:10">
      <c r="A51" s="74"/>
      <c r="B51" s="62"/>
      <c r="C51" s="63"/>
      <c r="D51" s="64"/>
      <c r="E51" s="63"/>
      <c r="F51" s="63">
        <v>0</v>
      </c>
      <c r="G51" s="63">
        <v>0</v>
      </c>
      <c r="H51" s="63">
        <f t="shared" si="20"/>
        <v>0</v>
      </c>
      <c r="I51" s="84"/>
      <c r="J51" s="93"/>
    </row>
    <row r="52" customHeight="1" spans="1:10">
      <c r="A52" s="71"/>
      <c r="B52" s="62"/>
      <c r="C52" s="63"/>
      <c r="D52" s="64"/>
      <c r="E52" s="63"/>
      <c r="F52" s="63">
        <v>0</v>
      </c>
      <c r="G52" s="63">
        <v>0</v>
      </c>
      <c r="H52" s="63">
        <f t="shared" si="20"/>
        <v>0</v>
      </c>
      <c r="I52" s="84"/>
      <c r="J52" s="93"/>
    </row>
    <row r="53" s="50" customFormat="1" customHeight="1" spans="1:10">
      <c r="A53" s="65"/>
      <c r="B53" s="66" t="s">
        <v>43</v>
      </c>
      <c r="C53" s="67">
        <f>SUM(C46)</f>
        <v>0</v>
      </c>
      <c r="D53" s="67">
        <f t="shared" ref="D53:E53" si="21">SUM(D46)</f>
        <v>0</v>
      </c>
      <c r="E53" s="67">
        <f t="shared" si="21"/>
        <v>0</v>
      </c>
      <c r="F53" s="67">
        <f>SUM(F46:F52)</f>
        <v>0</v>
      </c>
      <c r="G53" s="67">
        <f t="shared" ref="G53:H53" si="22">SUM(G46:G52)</f>
        <v>0</v>
      </c>
      <c r="H53" s="67">
        <f t="shared" si="22"/>
        <v>0</v>
      </c>
      <c r="I53" s="87"/>
      <c r="J53" s="94"/>
    </row>
    <row r="54" customHeight="1" spans="1:10">
      <c r="A54" s="65"/>
      <c r="B54" s="66" t="s">
        <v>44</v>
      </c>
      <c r="C54" s="67">
        <f>SUM(C53,C45,C41,C38,C33,C28,C25,C21,C16,C13)</f>
        <v>0</v>
      </c>
      <c r="D54" s="67">
        <f t="shared" ref="D54:H54" si="23">SUM(D53,D45,D41,D38,D33,D28,D25,D21,D16,D13)</f>
        <v>2</v>
      </c>
      <c r="E54" s="67">
        <f t="shared" si="23"/>
        <v>0</v>
      </c>
      <c r="F54" s="67">
        <f t="shared" si="23"/>
        <v>42</v>
      </c>
      <c r="G54" s="67">
        <f t="shared" si="23"/>
        <v>0</v>
      </c>
      <c r="H54" s="67">
        <f t="shared" si="23"/>
        <v>42</v>
      </c>
      <c r="I54" s="87"/>
      <c r="J54" s="95"/>
    </row>
    <row r="58" customHeight="1" spans="1:9">
      <c r="A58" s="75" t="s">
        <v>45</v>
      </c>
      <c r="B58" s="76"/>
      <c r="C58" s="77" t="s">
        <v>46</v>
      </c>
      <c r="D58" s="77"/>
      <c r="E58" s="77" t="s">
        <v>47</v>
      </c>
      <c r="F58" s="77"/>
      <c r="G58" s="77" t="s">
        <v>48</v>
      </c>
      <c r="H58" s="77"/>
      <c r="I58" s="96" t="s">
        <v>49</v>
      </c>
    </row>
    <row r="59" customHeight="1" spans="1:9">
      <c r="A59" s="78">
        <f>E54</f>
        <v>0</v>
      </c>
      <c r="B59" s="79"/>
      <c r="C59" s="79">
        <f>H54</f>
        <v>42</v>
      </c>
      <c r="D59" s="79"/>
      <c r="E59" s="79">
        <f>F54</f>
        <v>42</v>
      </c>
      <c r="F59" s="79"/>
      <c r="G59" s="79">
        <f>G54</f>
        <v>0</v>
      </c>
      <c r="H59" s="79"/>
      <c r="I59" s="97">
        <f>A59-C59</f>
        <v>-42</v>
      </c>
    </row>
    <row r="61" customHeight="1" spans="1:9">
      <c r="A61" s="80" t="s">
        <v>50</v>
      </c>
      <c r="B61" s="81" t="s">
        <v>51</v>
      </c>
      <c r="C61" s="82" t="s">
        <v>52</v>
      </c>
      <c r="D61" s="80"/>
      <c r="E61" s="80" t="s">
        <v>53</v>
      </c>
      <c r="F61" s="80"/>
      <c r="G61" s="80" t="s">
        <v>54</v>
      </c>
      <c r="H61" s="80"/>
      <c r="I61" s="81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8.75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>
        <f>F5</f>
        <v>0</v>
      </c>
      <c r="G28" s="7"/>
      <c r="H28" s="6" t="s">
        <v>57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58</v>
      </c>
      <c r="E29" s="10"/>
      <c r="F29" s="11">
        <f>F6</f>
        <v>0</v>
      </c>
      <c r="G29" s="11"/>
      <c r="H29" s="10" t="s">
        <v>59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60</v>
      </c>
      <c r="E30" s="10"/>
      <c r="F30" s="11">
        <f>F7</f>
        <v>0</v>
      </c>
      <c r="G30" s="11"/>
      <c r="H30" s="10" t="s">
        <v>61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82</v>
      </c>
      <c r="E33" s="27" t="s">
        <v>83</v>
      </c>
      <c r="F33" s="27"/>
      <c r="G33" s="25" t="s">
        <v>84</v>
      </c>
      <c r="H33" s="25" t="s">
        <v>85</v>
      </c>
      <c r="I33" s="25" t="s">
        <v>44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2018-04-23T14:41:07Z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