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<sst xmlns="http://schemas.openxmlformats.org/spreadsheetml/2006/main" count="117" uniqueCount="95">
  <si>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</si>
  <si>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HMOA-220819-SXY873</t>
    </r>
  </si>
  <si>
    <t>会议日期：2022.8.26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</si>
  <si>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</si>
  <si>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</si>
  <si>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</si>
  <si>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</si>
  <si>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</si>
  <si>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</si>
  <si>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</si>
  <si>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</si>
  <si>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</si>
  <si>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</si>
  <si>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</si>
  <si>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</si>
  <si>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</si>
  <si>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经销商打车报销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</si>
  <si>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</si>
  <si>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</si>
  <si>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</si>
  <si>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</si>
  <si>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</si>
  <si>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</si>
  <si>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</si>
  <si>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</si>
  <si>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</si>
  <si>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希尔顿</t>
  </si>
  <si>
    <t>需提供刷卡联、菜单（小票）</t>
  </si>
  <si>
    <t>顺兴</t>
  </si>
  <si>
    <t>秦皇假日</t>
  </si>
  <si>
    <t>活动餐费合计</t>
  </si>
  <si>
    <t>现地采买费用</t>
  </si>
  <si>
    <t>无线WIFI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</si>
  <si>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</si>
  <si>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</si>
  <si>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</si>
  <si>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</si>
  <si>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</si>
  <si>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</si>
  <si>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</si>
  <si>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</si>
  <si>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</si>
  <si>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</si>
  <si>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</si>
  <si>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</si>
  <si>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</si>
  <si>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快递费</t>
  </si>
  <si>
    <t>顺丰寄物料</t>
  </si>
  <si>
    <t>跑腿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</si>
  <si>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</si>
  <si>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</si>
  <si>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</si>
  <si>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</si>
  <si>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</si>
  <si>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</si>
  <si>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</si>
  <si>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</si>
  <si>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</si>
  <si>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</si>
  <si>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</si>
  <si>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</si>
  <si>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</si>
  <si>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代博</t>
  </si>
  <si>
    <t>职位:</t>
  </si>
  <si>
    <t>发生地:</t>
  </si>
  <si>
    <t>上海</t>
  </si>
  <si>
    <t>部门:</t>
  </si>
  <si>
    <t>上海事业部</t>
  </si>
  <si>
    <t>发生日期:</t>
  </si>
  <si>
    <t>2021.9-2021.10</t>
  </si>
  <si>
    <t>报销日期:</t>
  </si>
  <si>
    <t>2021.10.17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</si>
  <si>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</si>
  <si>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</si>
  <si>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</si>
  <si>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</si>
  <si>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</si>
  <si>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</si>
  <si>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</si>
  <si>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</si>
  <si>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</si>
  <si>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</si>
  <si>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</si>
  <si>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</si>
  <si>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</si>
  <si>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</si>
  <si>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</si>
  <si>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</si>
  <si>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</si>
  <si>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</si>
  <si>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2021.10.13-10.16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</si>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</sst>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30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77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143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68"/>
  <sheetViews>
    <sheetView tabSelected="1" topLeftCell="A51" workbookViewId="0">
      <selection activeCell="I66" sqref="I66"/>
    </sheetView>
  </sheetViews>
  <sheetFormatPr defaultColWidth="8.89166666666667" defaultRowHeight="21" customHeight="1"/>
  <cols>
    <col min="1" max="1" width="8.89166666666667" style="51"/>
    <col min="2" max="2" width="16.5583333333333" customWidth="1"/>
    <col min="3" max="3" width="13.1083333333333" style="52" customWidth="1"/>
    <col min="4" max="4" width="8.89166666666667" style="51"/>
    <col min="5" max="5" width="16.225" style="51" customWidth="1"/>
    <col min="6" max="6" width="10.4416666666667" customWidth="1"/>
    <col min="7" max="7" width="11.5583333333333" customWidth="1"/>
    <col min="8" max="8" width="11.8916666666667" customWidth="1"/>
    <col min="9" max="9" width="24.8916666666667" customWidth="1"/>
    <col min="10" max="10" width="39.4416666666667" customWidth="1"/>
  </cols>
  <sheetData>
    <row r="2" customHeight="1" spans="3:10">
      <c r="C2" s="2" t="s">
        <v>0</v>
      </c>
      <c r="D2" s="2"/>
      <c r="E2" s="2"/>
      <c r="F2" s="2"/>
      <c r="G2" s="2"/>
      <c r="H2" s="2"/>
      <c r="I2" s="81"/>
      <c r="J2" s="81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1">
        <v>0</v>
      </c>
      <c r="E8" s="64">
        <f>C8*D8</f>
        <v>0</v>
      </c>
      <c r="F8" s="65">
        <v>1037.93</v>
      </c>
      <c r="G8" s="65">
        <v>0</v>
      </c>
      <c r="H8" s="65">
        <f>F8+G8</f>
        <v>1037.93</v>
      </c>
      <c r="I8" s="82" t="s">
        <v>16</v>
      </c>
      <c r="J8" s="83" t="s">
        <v>17</v>
      </c>
    </row>
    <row r="9" customHeight="1" spans="1:10">
      <c r="A9" s="61"/>
      <c r="B9" s="62"/>
      <c r="C9" s="63"/>
      <c r="D9" s="61"/>
      <c r="E9" s="64"/>
      <c r="F9" s="65">
        <v>0</v>
      </c>
      <c r="G9" s="65">
        <v>0</v>
      </c>
      <c r="H9" s="65">
        <f>F9+G9</f>
        <v>0</v>
      </c>
      <c r="I9" s="82"/>
      <c r="J9" s="84"/>
    </row>
    <row r="10" customHeight="1" spans="1:10">
      <c r="A10" s="61"/>
      <c r="B10" s="62"/>
      <c r="C10" s="63"/>
      <c r="D10" s="61"/>
      <c r="E10" s="64"/>
      <c r="F10" s="65">
        <v>0</v>
      </c>
      <c r="G10" s="65">
        <v>0</v>
      </c>
      <c r="H10" s="65">
        <f t="shared" ref="H10:H16" si="0">F10+G10</f>
        <v>0</v>
      </c>
      <c r="I10" s="82"/>
      <c r="J10" s="84"/>
    </row>
    <row r="11" customHeight="1" spans="1:10">
      <c r="A11" s="61"/>
      <c r="B11" s="62"/>
      <c r="C11" s="63"/>
      <c r="D11" s="61"/>
      <c r="E11" s="64"/>
      <c r="F11" s="65">
        <v>0</v>
      </c>
      <c r="G11" s="65">
        <v>0</v>
      </c>
      <c r="H11" s="65">
        <f t="shared" si="0"/>
        <v>0</v>
      </c>
      <c r="I11" s="82"/>
      <c r="J11" s="84"/>
    </row>
    <row r="12" customHeight="1" spans="1:10">
      <c r="A12" s="61"/>
      <c r="B12" s="62"/>
      <c r="C12" s="63"/>
      <c r="D12" s="61"/>
      <c r="E12" s="64"/>
      <c r="F12" s="65">
        <v>0</v>
      </c>
      <c r="G12" s="65">
        <v>0</v>
      </c>
      <c r="H12" s="65">
        <f t="shared" si="0"/>
        <v>0</v>
      </c>
      <c r="I12" s="82"/>
      <c r="J12" s="84"/>
    </row>
    <row r="13" customHeight="1" spans="1:10">
      <c r="A13" s="61"/>
      <c r="B13" s="62"/>
      <c r="C13" s="63"/>
      <c r="D13" s="61"/>
      <c r="E13" s="64"/>
      <c r="F13" s="65">
        <v>0</v>
      </c>
      <c r="G13" s="65">
        <v>0</v>
      </c>
      <c r="H13" s="65">
        <f t="shared" si="0"/>
        <v>0</v>
      </c>
      <c r="I13" s="82"/>
      <c r="J13" s="84"/>
    </row>
    <row r="14" customHeight="1" spans="1:10">
      <c r="A14" s="61"/>
      <c r="B14" s="62"/>
      <c r="C14" s="63"/>
      <c r="D14" s="61"/>
      <c r="E14" s="64"/>
      <c r="F14" s="65">
        <v>0</v>
      </c>
      <c r="G14" s="65">
        <v>0</v>
      </c>
      <c r="H14" s="65">
        <f t="shared" si="0"/>
        <v>0</v>
      </c>
      <c r="I14" s="82"/>
      <c r="J14" s="84"/>
    </row>
    <row r="15" customHeight="1" spans="1:10">
      <c r="A15" s="61"/>
      <c r="B15" s="62"/>
      <c r="C15" s="63"/>
      <c r="D15" s="61"/>
      <c r="E15" s="64"/>
      <c r="F15" s="65">
        <v>0</v>
      </c>
      <c r="G15" s="65">
        <v>0</v>
      </c>
      <c r="H15" s="65">
        <f t="shared" si="0"/>
        <v>0</v>
      </c>
      <c r="I15" s="82"/>
      <c r="J15" s="84"/>
    </row>
    <row r="16" customHeight="1" spans="1:10">
      <c r="A16" s="61"/>
      <c r="B16" s="62"/>
      <c r="C16" s="63"/>
      <c r="D16" s="61"/>
      <c r="E16" s="64"/>
      <c r="F16" s="65">
        <v>0</v>
      </c>
      <c r="G16" s="65">
        <v>0</v>
      </c>
      <c r="H16" s="65">
        <f t="shared" si="0"/>
        <v>0</v>
      </c>
      <c r="I16" s="85"/>
      <c r="J16" s="84"/>
    </row>
    <row r="17" s="50" customFormat="1" customHeight="1" spans="1:10">
      <c r="A17" s="66"/>
      <c r="B17" s="67" t="s">
        <v>18</v>
      </c>
      <c r="C17" s="68">
        <f>SUM(C8)</f>
        <v>0</v>
      </c>
      <c r="D17" s="69">
        <f>SUM(D8)</f>
        <v>0</v>
      </c>
      <c r="E17" s="69">
        <f>SUM(E8)</f>
        <v>0</v>
      </c>
      <c r="F17" s="68">
        <f>SUM(F8:F16)</f>
        <v>1037.93</v>
      </c>
      <c r="G17" s="68">
        <f>SUM(G8:G16)</f>
        <v>0</v>
      </c>
      <c r="H17" s="68">
        <f>SUM(H8:H16)</f>
        <v>1037.93</v>
      </c>
      <c r="I17" s="86"/>
      <c r="J17" s="87"/>
    </row>
    <row r="18" customHeight="1" spans="1:10">
      <c r="A18" s="70">
        <v>2</v>
      </c>
      <c r="B18" s="71" t="s">
        <v>19</v>
      </c>
      <c r="C18" s="72">
        <v>0</v>
      </c>
      <c r="D18" s="70">
        <v>0</v>
      </c>
      <c r="E18" s="72">
        <f>C18*D18</f>
        <v>0</v>
      </c>
      <c r="F18" s="63">
        <v>0</v>
      </c>
      <c r="G18" s="63">
        <v>0</v>
      </c>
      <c r="H18" s="63">
        <f>F18+G18</f>
        <v>0</v>
      </c>
      <c r="I18" s="88"/>
      <c r="J18" s="83" t="s">
        <v>20</v>
      </c>
    </row>
    <row r="19" customHeight="1" spans="1:10">
      <c r="A19" s="73"/>
      <c r="B19" s="74"/>
      <c r="C19" s="75"/>
      <c r="D19" s="73"/>
      <c r="E19" s="75"/>
      <c r="F19" s="63">
        <v>0</v>
      </c>
      <c r="G19" s="63">
        <v>0</v>
      </c>
      <c r="H19" s="63">
        <f t="shared" ref="H19" si="1">F19+G19</f>
        <v>0</v>
      </c>
      <c r="I19" s="88"/>
      <c r="J19" s="84"/>
    </row>
    <row r="20" s="50" customFormat="1" customHeight="1" spans="1:10">
      <c r="A20" s="66"/>
      <c r="B20" s="67" t="s">
        <v>21</v>
      </c>
      <c r="C20" s="68">
        <f>SUM(C18)</f>
        <v>0</v>
      </c>
      <c r="D20" s="69">
        <f>SUM(D18)</f>
        <v>0</v>
      </c>
      <c r="E20" s="69">
        <f>SUM(E18)</f>
        <v>0</v>
      </c>
      <c r="F20" s="68">
        <f>SUM(F18:F19)</f>
        <v>0</v>
      </c>
      <c r="G20" s="68">
        <f>SUM(G18:G19)</f>
        <v>0</v>
      </c>
      <c r="H20" s="68">
        <f>SUM(H18:H19)</f>
        <v>0</v>
      </c>
      <c r="I20" s="86"/>
      <c r="J20" s="87"/>
    </row>
    <row r="21" customHeight="1" spans="1:10">
      <c r="A21" s="70">
        <v>3</v>
      </c>
      <c r="B21" s="71" t="s">
        <v>22</v>
      </c>
      <c r="C21" s="72">
        <v>0</v>
      </c>
      <c r="D21" s="70">
        <v>1</v>
      </c>
      <c r="E21" s="72">
        <f>C21*D21</f>
        <v>0</v>
      </c>
      <c r="F21" s="63">
        <v>0</v>
      </c>
      <c r="G21" s="65">
        <v>0</v>
      </c>
      <c r="H21" s="65">
        <f>F21+G21</f>
        <v>0</v>
      </c>
      <c r="I21" s="82"/>
      <c r="J21" s="89" t="s">
        <v>23</v>
      </c>
    </row>
    <row r="22" customHeight="1" spans="1:10">
      <c r="A22" s="76"/>
      <c r="B22" s="77"/>
      <c r="C22" s="78"/>
      <c r="D22" s="76"/>
      <c r="E22" s="78"/>
      <c r="F22" s="63">
        <v>0</v>
      </c>
      <c r="G22" s="65">
        <v>0</v>
      </c>
      <c r="H22" s="65">
        <f>F22+G22</f>
        <v>0</v>
      </c>
      <c r="I22" s="85"/>
      <c r="J22" s="90"/>
    </row>
    <row r="23" customHeight="1" spans="1:10">
      <c r="A23" s="76"/>
      <c r="B23" s="77"/>
      <c r="C23" s="78"/>
      <c r="D23" s="76"/>
      <c r="E23" s="78"/>
      <c r="F23" s="63">
        <v>0</v>
      </c>
      <c r="G23" s="63">
        <v>0</v>
      </c>
      <c r="H23" s="63">
        <f>F23+G23</f>
        <v>0</v>
      </c>
      <c r="I23" s="88"/>
      <c r="J23" s="90"/>
    </row>
    <row r="24" customHeight="1" spans="1:10">
      <c r="A24" s="76"/>
      <c r="B24" s="77"/>
      <c r="C24" s="78"/>
      <c r="D24" s="76"/>
      <c r="E24" s="78"/>
      <c r="F24" s="63">
        <v>0</v>
      </c>
      <c r="G24" s="63">
        <v>0</v>
      </c>
      <c r="H24" s="63">
        <f>F24+G24</f>
        <v>0</v>
      </c>
      <c r="I24" s="88"/>
      <c r="J24" s="90"/>
    </row>
    <row r="25" s="50" customFormat="1" customHeight="1" spans="1:10">
      <c r="A25" s="66"/>
      <c r="B25" s="67" t="s">
        <v>24</v>
      </c>
      <c r="C25" s="68">
        <f>SUM(C21)</f>
        <v>0</v>
      </c>
      <c r="D25" s="69">
        <f t="shared" ref="D25:E25" si="2">SUM(D21)</f>
        <v>1</v>
      </c>
      <c r="E25" s="69">
        <f t="shared" si="2"/>
        <v>0</v>
      </c>
      <c r="F25" s="68">
        <f>SUM(F21:F24)</f>
        <v>0</v>
      </c>
      <c r="G25" s="68">
        <f>SUM(G21:G24)</f>
        <v>0</v>
      </c>
      <c r="H25" s="68">
        <f>SUM(H21:H24)</f>
        <v>0</v>
      </c>
      <c r="I25" s="86"/>
      <c r="J25" s="91"/>
    </row>
    <row r="26" ht="19.95" customHeight="1" spans="1:10">
      <c r="A26" s="61">
        <v>4</v>
      </c>
      <c r="B26" s="62" t="s">
        <v>25</v>
      </c>
      <c r="C26" s="63">
        <v>0</v>
      </c>
      <c r="D26" s="61">
        <v>1</v>
      </c>
      <c r="E26" s="64">
        <f>C26*D26</f>
        <v>0</v>
      </c>
      <c r="F26" s="65">
        <v>16000</v>
      </c>
      <c r="G26" s="65">
        <v>0</v>
      </c>
      <c r="H26" s="65">
        <f>F26+G26</f>
        <v>16000</v>
      </c>
      <c r="I26" s="82" t="s">
        <v>26</v>
      </c>
      <c r="J26" s="89" t="s">
        <v>27</v>
      </c>
    </row>
    <row r="27" ht="19.95" customHeight="1" spans="1:10">
      <c r="A27" s="61"/>
      <c r="B27" s="62"/>
      <c r="C27" s="63"/>
      <c r="D27" s="61"/>
      <c r="E27" s="64"/>
      <c r="F27" s="65">
        <v>9471</v>
      </c>
      <c r="G27" s="65">
        <v>0</v>
      </c>
      <c r="H27" s="65">
        <f>F27+G27</f>
        <v>9471</v>
      </c>
      <c r="I27" s="82" t="s">
        <v>28</v>
      </c>
      <c r="J27" s="90"/>
    </row>
    <row r="28" ht="19.95" customHeight="1" spans="1:10">
      <c r="A28" s="61"/>
      <c r="B28" s="62"/>
      <c r="C28" s="63"/>
      <c r="D28" s="61"/>
      <c r="E28" s="64"/>
      <c r="F28" s="65">
        <v>7068</v>
      </c>
      <c r="G28" s="65">
        <v>0</v>
      </c>
      <c r="H28" s="65">
        <f>F28+G28</f>
        <v>7068</v>
      </c>
      <c r="I28" s="82" t="s">
        <v>29</v>
      </c>
      <c r="J28" s="90"/>
    </row>
    <row r="29" customHeight="1" spans="1:10">
      <c r="A29" s="61"/>
      <c r="B29" s="62"/>
      <c r="C29" s="63"/>
      <c r="D29" s="61"/>
      <c r="E29" s="64"/>
      <c r="F29" s="65">
        <v>0</v>
      </c>
      <c r="G29" s="65">
        <v>0</v>
      </c>
      <c r="H29" s="65">
        <f>F29+G29</f>
        <v>0</v>
      </c>
      <c r="I29" s="82"/>
      <c r="J29" s="90"/>
    </row>
    <row r="30" customHeight="1" spans="1:10">
      <c r="A30" s="61"/>
      <c r="B30" s="62"/>
      <c r="C30" s="63"/>
      <c r="D30" s="61"/>
      <c r="E30" s="64"/>
      <c r="F30" s="65">
        <v>0</v>
      </c>
      <c r="G30" s="65">
        <v>0</v>
      </c>
      <c r="H30" s="65">
        <f>F30+G30</f>
        <v>0</v>
      </c>
      <c r="I30" s="82"/>
      <c r="J30" s="90"/>
    </row>
    <row r="31" s="50" customFormat="1" customHeight="1" spans="1:10">
      <c r="A31" s="66"/>
      <c r="B31" s="67" t="s">
        <v>30</v>
      </c>
      <c r="C31" s="68">
        <f>C26</f>
        <v>0</v>
      </c>
      <c r="D31" s="69">
        <f>D26</f>
        <v>1</v>
      </c>
      <c r="E31" s="69">
        <f>E26</f>
        <v>0</v>
      </c>
      <c r="F31" s="68">
        <f>SUM(F26:F30)</f>
        <v>32539</v>
      </c>
      <c r="G31" s="68">
        <f>SUM(G26:G30)</f>
        <v>0</v>
      </c>
      <c r="H31" s="68">
        <f>SUM(H26:H30)</f>
        <v>32539</v>
      </c>
      <c r="I31" s="86"/>
      <c r="J31" s="91"/>
    </row>
    <row r="32" customHeight="1" spans="1:10">
      <c r="A32" s="70">
        <v>5</v>
      </c>
      <c r="B32" s="71" t="s">
        <v>31</v>
      </c>
      <c r="C32" s="72">
        <v>0</v>
      </c>
      <c r="D32" s="70">
        <v>1</v>
      </c>
      <c r="E32" s="64">
        <f>C32*D32</f>
        <v>0</v>
      </c>
      <c r="F32" s="65">
        <v>2860</v>
      </c>
      <c r="G32" s="65">
        <v>0</v>
      </c>
      <c r="H32" s="65">
        <f>F32+G32</f>
        <v>2860</v>
      </c>
      <c r="I32" s="82" t="s">
        <v>32</v>
      </c>
      <c r="J32" s="92" t="s">
        <v>33</v>
      </c>
    </row>
    <row r="33" customHeight="1" spans="1:10">
      <c r="A33" s="76"/>
      <c r="B33" s="77"/>
      <c r="C33" s="78"/>
      <c r="D33" s="76"/>
      <c r="E33" s="64"/>
      <c r="F33" s="65">
        <v>0</v>
      </c>
      <c r="G33" s="65">
        <v>0</v>
      </c>
      <c r="H33" s="65">
        <f t="shared" ref="H33:H36" si="3">F33+G33</f>
        <v>0</v>
      </c>
      <c r="I33" s="82"/>
      <c r="J33" s="93"/>
    </row>
    <row r="34" customHeight="1" spans="1:10">
      <c r="A34" s="76"/>
      <c r="B34" s="77"/>
      <c r="C34" s="78"/>
      <c r="D34" s="76"/>
      <c r="E34" s="64"/>
      <c r="F34" s="65">
        <v>0</v>
      </c>
      <c r="G34" s="65">
        <v>0</v>
      </c>
      <c r="H34" s="65">
        <f t="shared" si="3"/>
        <v>0</v>
      </c>
      <c r="I34" s="82"/>
      <c r="J34" s="93"/>
    </row>
    <row r="35" customHeight="1" spans="1:10">
      <c r="A35" s="76"/>
      <c r="B35" s="77"/>
      <c r="C35" s="78"/>
      <c r="D35" s="76"/>
      <c r="E35" s="64"/>
      <c r="F35" s="63">
        <v>0</v>
      </c>
      <c r="G35" s="65">
        <v>0</v>
      </c>
      <c r="H35" s="63">
        <f t="shared" si="3"/>
        <v>0</v>
      </c>
      <c r="I35" s="82"/>
      <c r="J35" s="93"/>
    </row>
    <row r="36" customHeight="1" spans="1:10">
      <c r="A36" s="76"/>
      <c r="B36" s="77"/>
      <c r="C36" s="78"/>
      <c r="D36" s="76"/>
      <c r="E36" s="64"/>
      <c r="F36" s="63">
        <v>0</v>
      </c>
      <c r="G36" s="65">
        <v>0</v>
      </c>
      <c r="H36" s="65">
        <f t="shared" si="3"/>
        <v>0</v>
      </c>
      <c r="I36" s="94"/>
      <c r="J36" s="93"/>
    </row>
    <row r="37" s="50" customFormat="1" customHeight="1" spans="1:10">
      <c r="A37" s="66"/>
      <c r="B37" s="67" t="s">
        <v>34</v>
      </c>
      <c r="C37" s="68">
        <f>SUM(C32:C36)</f>
        <v>0</v>
      </c>
      <c r="D37" s="69">
        <f>SUM(D32)</f>
        <v>1</v>
      </c>
      <c r="E37" s="69">
        <f>E32</f>
        <v>0</v>
      </c>
      <c r="F37" s="68">
        <f>SUM(F32:F36)</f>
        <v>2860</v>
      </c>
      <c r="G37" s="68">
        <f>SUM(G32:G36)</f>
        <v>0</v>
      </c>
      <c r="H37" s="68">
        <f>SUM(H32:H36)</f>
        <v>2860</v>
      </c>
      <c r="I37" s="86"/>
      <c r="J37" s="95"/>
    </row>
    <row r="38" customHeight="1" spans="1:10">
      <c r="A38" s="61">
        <v>6</v>
      </c>
      <c r="B38" s="62" t="s">
        <v>35</v>
      </c>
      <c r="C38" s="63">
        <v>0</v>
      </c>
      <c r="D38" s="61">
        <v>0</v>
      </c>
      <c r="E38" s="64">
        <f>C38*D38</f>
        <v>0</v>
      </c>
      <c r="F38" s="63">
        <v>0</v>
      </c>
      <c r="G38" s="63">
        <v>0</v>
      </c>
      <c r="H38" s="63">
        <f>F38+G38</f>
        <v>0</v>
      </c>
      <c r="I38" s="94"/>
      <c r="J38" s="83" t="s">
        <v>36</v>
      </c>
    </row>
    <row r="39" customHeight="1" spans="1:10">
      <c r="A39" s="61"/>
      <c r="B39" s="62"/>
      <c r="C39" s="63"/>
      <c r="D39" s="61"/>
      <c r="E39" s="64"/>
      <c r="F39" s="63">
        <v>0</v>
      </c>
      <c r="G39" s="63">
        <v>0</v>
      </c>
      <c r="H39" s="63">
        <f>F39+G39</f>
        <v>0</v>
      </c>
      <c r="I39" s="94"/>
      <c r="J39" s="90"/>
    </row>
    <row r="40" customHeight="1" spans="1:10">
      <c r="A40" s="61"/>
      <c r="B40" s="62"/>
      <c r="C40" s="63"/>
      <c r="D40" s="61"/>
      <c r="E40" s="64"/>
      <c r="F40" s="63">
        <v>0</v>
      </c>
      <c r="G40" s="63">
        <v>0</v>
      </c>
      <c r="H40" s="63">
        <f t="shared" ref="H40:H52" si="4">F40+G40</f>
        <v>0</v>
      </c>
      <c r="I40" s="94"/>
      <c r="J40" s="90"/>
    </row>
    <row r="41" s="50" customFormat="1" customHeight="1" spans="1:10">
      <c r="A41" s="66"/>
      <c r="B41" s="67" t="s">
        <v>37</v>
      </c>
      <c r="C41" s="68">
        <f>SUM(C38)</f>
        <v>0</v>
      </c>
      <c r="D41" s="69">
        <f t="shared" ref="D41:E41" si="5">SUM(D38)</f>
        <v>0</v>
      </c>
      <c r="E41" s="69">
        <f t="shared" si="5"/>
        <v>0</v>
      </c>
      <c r="F41" s="68">
        <f>SUM(F38:F40)</f>
        <v>0</v>
      </c>
      <c r="G41" s="68">
        <f>SUM(G38:G40)</f>
        <v>0</v>
      </c>
      <c r="H41" s="68">
        <f>SUM(H38:H40)</f>
        <v>0</v>
      </c>
      <c r="I41" s="86"/>
      <c r="J41" s="91"/>
    </row>
    <row r="42" customHeight="1" spans="1:10">
      <c r="A42" s="61">
        <v>7</v>
      </c>
      <c r="B42" s="62" t="s">
        <v>38</v>
      </c>
      <c r="C42" s="63">
        <v>0</v>
      </c>
      <c r="D42" s="61">
        <v>0</v>
      </c>
      <c r="E42" s="64">
        <f>C42</f>
        <v>0</v>
      </c>
      <c r="F42" s="63">
        <v>0</v>
      </c>
      <c r="G42" s="65">
        <v>0</v>
      </c>
      <c r="H42" s="63">
        <f t="shared" si="4"/>
        <v>0</v>
      </c>
      <c r="I42" s="94"/>
      <c r="J42" s="96"/>
    </row>
    <row r="43" customHeight="1" spans="1:10">
      <c r="A43" s="61"/>
      <c r="B43" s="62"/>
      <c r="C43" s="63"/>
      <c r="D43" s="61"/>
      <c r="E43" s="64"/>
      <c r="F43" s="63">
        <v>0</v>
      </c>
      <c r="G43" s="65">
        <v>0</v>
      </c>
      <c r="H43" s="63">
        <f t="shared" si="4"/>
        <v>0</v>
      </c>
      <c r="I43" s="94"/>
      <c r="J43" s="97"/>
    </row>
    <row r="44" customHeight="1" spans="1:10">
      <c r="A44" s="61"/>
      <c r="B44" s="62"/>
      <c r="C44" s="63"/>
      <c r="D44" s="61"/>
      <c r="E44" s="64"/>
      <c r="F44" s="63">
        <v>0</v>
      </c>
      <c r="G44" s="65">
        <v>0</v>
      </c>
      <c r="H44" s="63">
        <f t="shared" si="4"/>
        <v>0</v>
      </c>
      <c r="I44" s="88"/>
      <c r="J44" s="97"/>
    </row>
    <row r="45" customHeight="1" spans="1:10">
      <c r="A45" s="61"/>
      <c r="B45" s="62"/>
      <c r="C45" s="63"/>
      <c r="D45" s="61"/>
      <c r="E45" s="64"/>
      <c r="F45" s="63">
        <v>0</v>
      </c>
      <c r="G45" s="65">
        <v>0</v>
      </c>
      <c r="H45" s="63">
        <f t="shared" si="4"/>
        <v>0</v>
      </c>
      <c r="I45" s="88"/>
      <c r="J45" s="97"/>
    </row>
    <row r="46" s="50" customFormat="1" customHeight="1" spans="1:10">
      <c r="A46" s="66"/>
      <c r="B46" s="67" t="s">
        <v>39</v>
      </c>
      <c r="C46" s="68">
        <f>SUM(C42)</f>
        <v>0</v>
      </c>
      <c r="D46" s="69">
        <f t="shared" ref="D46:E46" si="6">SUM(D42)</f>
        <v>0</v>
      </c>
      <c r="E46" s="69">
        <f t="shared" si="6"/>
        <v>0</v>
      </c>
      <c r="F46" s="68">
        <f>SUM(F42:F45)</f>
        <v>0</v>
      </c>
      <c r="G46" s="68">
        <f t="shared" ref="G46:H46" si="7">SUM(G42:G45)</f>
        <v>0</v>
      </c>
      <c r="H46" s="68">
        <f t="shared" si="7"/>
        <v>0</v>
      </c>
      <c r="I46" s="86"/>
      <c r="J46" s="98"/>
    </row>
    <row r="47" customHeight="1" spans="1:10">
      <c r="A47" s="61">
        <v>8</v>
      </c>
      <c r="B47" s="62" t="s">
        <v>40</v>
      </c>
      <c r="C47" s="63">
        <v>0</v>
      </c>
      <c r="D47" s="61">
        <v>0</v>
      </c>
      <c r="E47" s="64">
        <f>C47*D47</f>
        <v>0</v>
      </c>
      <c r="F47" s="63">
        <v>0</v>
      </c>
      <c r="G47" s="63">
        <v>0</v>
      </c>
      <c r="H47" s="63">
        <f t="shared" si="4"/>
        <v>0</v>
      </c>
      <c r="I47" s="88"/>
      <c r="J47" s="89" t="s">
        <v>41</v>
      </c>
    </row>
    <row r="48" customHeight="1" spans="1:10">
      <c r="A48" s="61"/>
      <c r="B48" s="62"/>
      <c r="C48" s="63"/>
      <c r="D48" s="61"/>
      <c r="E48" s="64"/>
      <c r="F48" s="63">
        <v>0</v>
      </c>
      <c r="G48" s="63">
        <v>0</v>
      </c>
      <c r="H48" s="63">
        <f t="shared" si="4"/>
        <v>0</v>
      </c>
      <c r="I48" s="88"/>
      <c r="J48" s="90"/>
    </row>
    <row r="49" s="50" customFormat="1" customHeight="1" spans="1:10">
      <c r="A49" s="66"/>
      <c r="B49" s="67" t="s">
        <v>42</v>
      </c>
      <c r="C49" s="68">
        <f>SUM(C47)</f>
        <v>0</v>
      </c>
      <c r="D49" s="69">
        <f t="shared" ref="D49:E49" si="8">SUM(D47)</f>
        <v>0</v>
      </c>
      <c r="E49" s="69">
        <f t="shared" si="8"/>
        <v>0</v>
      </c>
      <c r="F49" s="68">
        <f>SUM(F47:F48)</f>
        <v>0</v>
      </c>
      <c r="G49" s="68">
        <f t="shared" ref="G49:H49" si="9">SUM(G47:G48)</f>
        <v>0</v>
      </c>
      <c r="H49" s="68">
        <f t="shared" si="9"/>
        <v>0</v>
      </c>
      <c r="I49" s="86"/>
      <c r="J49" s="91"/>
    </row>
    <row r="50" customHeight="1" spans="1:10">
      <c r="A50" s="61">
        <v>9</v>
      </c>
      <c r="B50" s="62" t="s">
        <v>43</v>
      </c>
      <c r="C50" s="63">
        <v>0</v>
      </c>
      <c r="D50" s="61">
        <v>0</v>
      </c>
      <c r="E50" s="64">
        <f>C50*D50</f>
        <v>0</v>
      </c>
      <c r="F50" s="63">
        <v>0</v>
      </c>
      <c r="G50" s="63">
        <v>0</v>
      </c>
      <c r="H50" s="63">
        <f t="shared" si="4"/>
        <v>0</v>
      </c>
      <c r="I50" s="88"/>
      <c r="J50" s="83" t="s">
        <v>44</v>
      </c>
    </row>
    <row r="51" customHeight="1" spans="1:10">
      <c r="A51" s="61"/>
      <c r="B51" s="62"/>
      <c r="C51" s="63"/>
      <c r="D51" s="61"/>
      <c r="E51" s="64"/>
      <c r="F51" s="63">
        <v>0</v>
      </c>
      <c r="G51" s="63">
        <v>0</v>
      </c>
      <c r="H51" s="63">
        <f t="shared" si="4"/>
        <v>0</v>
      </c>
      <c r="I51" s="88"/>
      <c r="J51" s="84"/>
    </row>
    <row r="52" customHeight="1" spans="1:10">
      <c r="A52" s="61"/>
      <c r="B52" s="62"/>
      <c r="C52" s="63"/>
      <c r="D52" s="61"/>
      <c r="E52" s="64"/>
      <c r="F52" s="63">
        <v>0</v>
      </c>
      <c r="G52" s="63">
        <v>0</v>
      </c>
      <c r="H52" s="63">
        <f t="shared" si="4"/>
        <v>0</v>
      </c>
      <c r="I52" s="88"/>
      <c r="J52" s="84"/>
    </row>
    <row r="53" s="50" customFormat="1" customHeight="1" spans="1:10">
      <c r="A53" s="66"/>
      <c r="B53" s="67" t="s">
        <v>45</v>
      </c>
      <c r="C53" s="68">
        <f>SUM(C50)</f>
        <v>0</v>
      </c>
      <c r="D53" s="69">
        <f t="shared" ref="D53:E53" si="10">SUM(D50)</f>
        <v>0</v>
      </c>
      <c r="E53" s="69">
        <f t="shared" si="10"/>
        <v>0</v>
      </c>
      <c r="F53" s="68">
        <f>SUM(F50:F52)</f>
        <v>0</v>
      </c>
      <c r="G53" s="68">
        <f t="shared" ref="G53:H53" si="11">SUM(G50:G52)</f>
        <v>0</v>
      </c>
      <c r="H53" s="68">
        <f t="shared" si="11"/>
        <v>0</v>
      </c>
      <c r="I53" s="86"/>
      <c r="J53" s="87"/>
    </row>
    <row r="54" customHeight="1" spans="1:10">
      <c r="A54" s="73">
        <v>10</v>
      </c>
      <c r="B54" s="62" t="s">
        <v>46</v>
      </c>
      <c r="C54" s="65">
        <v>0</v>
      </c>
      <c r="D54" s="79">
        <v>0</v>
      </c>
      <c r="E54" s="80">
        <v>0</v>
      </c>
      <c r="F54" s="65">
        <v>303</v>
      </c>
      <c r="G54" s="65">
        <v>0</v>
      </c>
      <c r="H54" s="65">
        <f t="shared" ref="H54:H59" si="12">F54+G54</f>
        <v>303</v>
      </c>
      <c r="I54" s="85" t="s">
        <v>47</v>
      </c>
      <c r="J54" s="97"/>
    </row>
    <row r="55" customHeight="1" spans="1:10">
      <c r="A55" s="73"/>
      <c r="B55" s="62"/>
      <c r="C55" s="63"/>
      <c r="D55" s="61"/>
      <c r="E55" s="64"/>
      <c r="F55" s="63">
        <v>32</v>
      </c>
      <c r="G55" s="65">
        <v>0</v>
      </c>
      <c r="H55" s="65">
        <f t="shared" si="12"/>
        <v>32</v>
      </c>
      <c r="I55" s="82" t="s">
        <v>48</v>
      </c>
      <c r="J55" s="97"/>
    </row>
    <row r="56" customHeight="1" spans="1:10">
      <c r="A56" s="73"/>
      <c r="B56" s="62"/>
      <c r="C56" s="63"/>
      <c r="D56" s="61"/>
      <c r="E56" s="64"/>
      <c r="F56" s="63">
        <v>0</v>
      </c>
      <c r="G56" s="65">
        <v>0</v>
      </c>
      <c r="H56" s="65">
        <f t="shared" ref="H56:H58" si="13">F56+G56</f>
        <v>0</v>
      </c>
      <c r="I56" s="82"/>
      <c r="J56" s="97"/>
    </row>
    <row r="57" customHeight="1" spans="1:10">
      <c r="A57" s="73"/>
      <c r="B57" s="62"/>
      <c r="C57" s="63"/>
      <c r="D57" s="61"/>
      <c r="E57" s="64"/>
      <c r="F57" s="63">
        <v>0</v>
      </c>
      <c r="G57" s="65">
        <v>0</v>
      </c>
      <c r="H57" s="65">
        <f t="shared" si="13"/>
        <v>0</v>
      </c>
      <c r="I57" s="85"/>
      <c r="J57" s="97"/>
    </row>
    <row r="58" customHeight="1" spans="1:10">
      <c r="A58" s="73"/>
      <c r="B58" s="62"/>
      <c r="C58" s="63"/>
      <c r="D58" s="61"/>
      <c r="E58" s="64"/>
      <c r="F58" s="63">
        <v>0</v>
      </c>
      <c r="G58" s="65">
        <v>0</v>
      </c>
      <c r="H58" s="65">
        <f t="shared" si="13"/>
        <v>0</v>
      </c>
      <c r="I58" s="85"/>
      <c r="J58" s="97"/>
    </row>
    <row r="59" customHeight="1" spans="1:10">
      <c r="A59" s="73"/>
      <c r="B59" s="62"/>
      <c r="C59" s="63"/>
      <c r="D59" s="61"/>
      <c r="E59" s="64"/>
      <c r="F59" s="63">
        <v>0</v>
      </c>
      <c r="G59" s="65">
        <v>0</v>
      </c>
      <c r="H59" s="63">
        <f t="shared" si="12"/>
        <v>0</v>
      </c>
      <c r="I59" s="88"/>
      <c r="J59" s="97"/>
    </row>
    <row r="60" s="50" customFormat="1" customHeight="1" spans="1:10">
      <c r="A60" s="66"/>
      <c r="B60" s="67" t="s">
        <v>49</v>
      </c>
      <c r="C60" s="68">
        <f>C54</f>
        <v>0</v>
      </c>
      <c r="D60" s="69">
        <f>D54</f>
        <v>0</v>
      </c>
      <c r="E60" s="69">
        <f>E54</f>
        <v>0</v>
      </c>
      <c r="F60" s="68">
        <f>SUM(F54:F59)</f>
        <v>335</v>
      </c>
      <c r="G60" s="68">
        <f>SUM(G54:G59)</f>
        <v>0</v>
      </c>
      <c r="H60" s="68">
        <f>SUM(H54:H59)</f>
        <v>335</v>
      </c>
      <c r="I60" s="86"/>
      <c r="J60" s="98"/>
    </row>
    <row r="61" customHeight="1" spans="1:10">
      <c r="A61" s="66"/>
      <c r="B61" s="67" t="s">
        <v>50</v>
      </c>
      <c r="C61" s="68">
        <v>0</v>
      </c>
      <c r="D61" s="69">
        <v>0</v>
      </c>
      <c r="E61" s="69">
        <v>0</v>
      </c>
      <c r="F61" s="68">
        <f>SUM(F60,F53,F49,F46,F41,F37,F31,F25,F20,F17)</f>
        <v>36771.93</v>
      </c>
      <c r="G61" s="68">
        <f>SUM(G60,G53,G49,G46,G41,G37,G31,G25,G20,G17)</f>
        <v>0</v>
      </c>
      <c r="H61" s="68">
        <f>H17+H25+H20+H31+H37+H41+H46+H49+H53+H60</f>
        <v>36771.93</v>
      </c>
      <c r="I61" s="86"/>
      <c r="J61" s="99"/>
    </row>
    <row r="65" customHeight="1" spans="1:9">
      <c r="A65" s="100" t="s">
        <v>51</v>
      </c>
      <c r="B65" s="101"/>
      <c r="C65" s="102" t="s">
        <v>52</v>
      </c>
      <c r="D65" s="102"/>
      <c r="E65" s="102" t="s">
        <v>53</v>
      </c>
      <c r="F65" s="102"/>
      <c r="G65" s="102" t="s">
        <v>54</v>
      </c>
      <c r="H65" s="102"/>
      <c r="I65" s="108" t="s">
        <v>55</v>
      </c>
    </row>
    <row r="66" customHeight="1" spans="1:9">
      <c r="A66" s="103">
        <v>15000</v>
      </c>
      <c r="B66" s="104"/>
      <c r="C66" s="104">
        <f>H61</f>
        <v>36771.93</v>
      </c>
      <c r="D66" s="104"/>
      <c r="E66" s="104">
        <f>F61</f>
        <v>36771.93</v>
      </c>
      <c r="F66" s="104"/>
      <c r="G66" s="104">
        <f>G61</f>
        <v>0</v>
      </c>
      <c r="H66" s="104"/>
      <c r="I66" s="109">
        <f>A66-C66</f>
        <v>-21771.93</v>
      </c>
    </row>
    <row r="68" customHeight="1" spans="1:9">
      <c r="A68" s="105" t="s">
        <v>56</v>
      </c>
      <c r="B68" s="106"/>
      <c r="C68" s="107" t="s">
        <v>57</v>
      </c>
      <c r="D68" s="105"/>
      <c r="E68" s="105" t="s">
        <v>58</v>
      </c>
      <c r="F68" s="105"/>
      <c r="G68" s="105" t="s">
        <v>59</v>
      </c>
      <c r="H68" s="105"/>
      <c r="I68" s="106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6"/>
    <mergeCell ref="A18:A19"/>
    <mergeCell ref="A21:A24"/>
    <mergeCell ref="A26:A30"/>
    <mergeCell ref="A32:A36"/>
    <mergeCell ref="A38:A40"/>
    <mergeCell ref="A42:A45"/>
    <mergeCell ref="A47:A48"/>
    <mergeCell ref="A50:A52"/>
    <mergeCell ref="B6:B7"/>
    <mergeCell ref="B8:B16"/>
    <mergeCell ref="B18:B19"/>
    <mergeCell ref="B21:B24"/>
    <mergeCell ref="B26:B30"/>
    <mergeCell ref="B32:B36"/>
    <mergeCell ref="B38:B40"/>
    <mergeCell ref="B42:B45"/>
    <mergeCell ref="B47:B48"/>
    <mergeCell ref="B50:B52"/>
    <mergeCell ref="C8:C16"/>
    <mergeCell ref="C18:C19"/>
    <mergeCell ref="C21:C24"/>
    <mergeCell ref="C26:C30"/>
    <mergeCell ref="C32:C36"/>
    <mergeCell ref="C38:C40"/>
    <mergeCell ref="C42:C45"/>
    <mergeCell ref="C47:C48"/>
    <mergeCell ref="C50:C52"/>
    <mergeCell ref="D8:D16"/>
    <mergeCell ref="D18:D19"/>
    <mergeCell ref="D21:D24"/>
    <mergeCell ref="D26:D30"/>
    <mergeCell ref="D32:D36"/>
    <mergeCell ref="D38:D40"/>
    <mergeCell ref="D42:D45"/>
    <mergeCell ref="D47:D48"/>
    <mergeCell ref="D50:D52"/>
    <mergeCell ref="E8:E16"/>
    <mergeCell ref="E18:E19"/>
    <mergeCell ref="E21:E24"/>
    <mergeCell ref="E26:E30"/>
    <mergeCell ref="E32:E36"/>
    <mergeCell ref="E38:E40"/>
    <mergeCell ref="E42:E45"/>
    <mergeCell ref="E47:E48"/>
    <mergeCell ref="E50:E52"/>
    <mergeCell ref="J4:J5"/>
    <mergeCell ref="J6:J7"/>
    <mergeCell ref="J8:J17"/>
    <mergeCell ref="J18:J20"/>
    <mergeCell ref="J21:J25"/>
    <mergeCell ref="J26:J31"/>
    <mergeCell ref="J32:J37"/>
    <mergeCell ref="J38:J41"/>
    <mergeCell ref="J42:J46"/>
    <mergeCell ref="J47:J49"/>
    <mergeCell ref="J50:J53"/>
    <mergeCell ref="J54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zoomScale="160" zoomScaleNormal="160" topLeftCell="A10" workbookViewId="0">
      <selection activeCell="N32" sqref="N32"/>
    </sheetView>
  </sheetViews>
  <sheetFormatPr defaultColWidth="8.89166666666667" defaultRowHeight="14.25"/>
  <cols>
    <col min="1" max="1" width="1.44166666666667" customWidth="1"/>
    <col min="2" max="3" width="2.10833333333333" customWidth="1"/>
    <col min="4" max="4" width="12.1083333333333" customWidth="1"/>
    <col min="5" max="5" width="0.891666666666667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916666666667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61</v>
      </c>
      <c r="E5" s="6"/>
      <c r="F5" s="7" t="s">
        <v>62</v>
      </c>
      <c r="G5" s="7"/>
      <c r="H5" s="6" t="s">
        <v>63</v>
      </c>
      <c r="I5" s="5"/>
      <c r="J5" s="7"/>
      <c r="K5" s="33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4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5"/>
      <c r="J7" s="36" t="s">
        <v>71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72</v>
      </c>
      <c r="I8" s="37"/>
      <c r="J8" s="38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spans="2:11">
      <c r="B11" s="22">
        <v>1</v>
      </c>
      <c r="C11" s="23"/>
      <c r="D11" s="24" t="s">
        <v>79</v>
      </c>
      <c r="E11" s="24" t="s">
        <v>79</v>
      </c>
      <c r="F11" s="24"/>
      <c r="G11" s="25">
        <v>0</v>
      </c>
      <c r="H11" s="25">
        <v>0</v>
      </c>
      <c r="I11" s="40"/>
      <c r="J11" s="41"/>
      <c r="K11" s="42"/>
    </row>
    <row r="12" spans="2:11">
      <c r="B12" s="22">
        <v>2</v>
      </c>
      <c r="C12" s="23"/>
      <c r="D12" s="26" t="s">
        <v>80</v>
      </c>
      <c r="E12" s="24" t="s">
        <v>81</v>
      </c>
      <c r="F12" s="24"/>
      <c r="G12" s="25">
        <v>0</v>
      </c>
      <c r="H12" s="25">
        <v>0</v>
      </c>
      <c r="I12" s="40"/>
      <c r="J12" s="41"/>
      <c r="K12" s="42"/>
    </row>
    <row r="13" spans="2:11">
      <c r="B13" s="22">
        <v>4</v>
      </c>
      <c r="C13" s="23"/>
      <c r="D13" s="24" t="s">
        <v>82</v>
      </c>
      <c r="E13" s="24" t="s">
        <v>82</v>
      </c>
      <c r="F13" s="24"/>
      <c r="G13" s="25">
        <v>0</v>
      </c>
      <c r="H13" s="25">
        <v>0</v>
      </c>
      <c r="I13" s="40"/>
      <c r="J13" s="41"/>
      <c r="K13" s="43"/>
    </row>
    <row r="14" spans="2:11">
      <c r="B14" s="22">
        <v>9</v>
      </c>
      <c r="C14" s="23"/>
      <c r="D14" s="26" t="s">
        <v>83</v>
      </c>
      <c r="E14" s="24" t="s">
        <v>84</v>
      </c>
      <c r="F14" s="24"/>
      <c r="G14" s="25"/>
      <c r="H14" s="25"/>
      <c r="I14" s="40"/>
      <c r="J14" s="41"/>
      <c r="K14" s="42"/>
    </row>
    <row r="15" spans="2:11">
      <c r="B15" s="19" t="s">
        <v>50</v>
      </c>
      <c r="C15" s="27"/>
      <c r="D15" s="27"/>
      <c r="E15" s="27"/>
      <c r="F15" s="20"/>
      <c r="G15" s="28">
        <f>SUM(G11:G14)</f>
        <v>0</v>
      </c>
      <c r="H15" s="28">
        <f>SUM(H11:H14)</f>
        <v>0</v>
      </c>
      <c r="I15" s="44">
        <f>SUM(I12:J14)</f>
        <v>0</v>
      </c>
      <c r="J15" s="45"/>
      <c r="K15" s="46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7"/>
      <c r="K16" s="16"/>
    </row>
    <row r="17" spans="2:11">
      <c r="B17" s="21" t="s">
        <v>76</v>
      </c>
      <c r="C17" s="21"/>
      <c r="D17" s="21"/>
      <c r="E17" s="21"/>
      <c r="F17" s="21"/>
      <c r="G17" s="21" t="s">
        <v>85</v>
      </c>
      <c r="H17" s="21"/>
      <c r="I17" s="21"/>
      <c r="J17" s="21"/>
      <c r="K17" s="21" t="s">
        <v>86</v>
      </c>
    </row>
    <row r="18" spans="2:11">
      <c r="B18" s="29">
        <f>H15</f>
        <v>0</v>
      </c>
      <c r="C18" s="29"/>
      <c r="D18" s="29"/>
      <c r="E18" s="29"/>
      <c r="F18" s="29"/>
      <c r="G18" s="29">
        <f>I15</f>
        <v>0</v>
      </c>
      <c r="H18" s="29"/>
      <c r="I18" s="29"/>
      <c r="J18" s="29"/>
      <c r="K18" s="48">
        <f>SUM(B18:J18)</f>
        <v>0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87</v>
      </c>
      <c r="C20" s="16"/>
      <c r="D20" s="16"/>
      <c r="E20" s="16"/>
      <c r="F20" s="16" t="s">
        <v>57</v>
      </c>
      <c r="G20" s="16" t="s">
        <v>88</v>
      </c>
      <c r="H20" s="16"/>
      <c r="I20" s="16"/>
      <c r="J20" s="16" t="s">
        <v>59</v>
      </c>
      <c r="K20" s="16"/>
    </row>
    <row r="23" ht="18" spans="1:11">
      <c r="A23" s="2" t="s">
        <v>89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spans="2:11">
      <c r="B25" s="4"/>
      <c r="C25" s="5"/>
      <c r="D25" s="6" t="s">
        <v>61</v>
      </c>
      <c r="E25" s="6"/>
      <c r="F25" s="7" t="str">
        <f>F5</f>
        <v>代博</v>
      </c>
      <c r="G25" s="7"/>
      <c r="H25" s="6" t="s">
        <v>63</v>
      </c>
      <c r="I25" s="5"/>
      <c r="J25" s="7">
        <f>J5</f>
        <v>0</v>
      </c>
      <c r="K25" s="33"/>
    </row>
    <row r="26" spans="2:11">
      <c r="B26" s="8"/>
      <c r="C26" s="9"/>
      <c r="D26" s="10" t="s">
        <v>64</v>
      </c>
      <c r="E26" s="10"/>
      <c r="F26" s="11" t="str">
        <f>F6</f>
        <v>上海</v>
      </c>
      <c r="G26" s="11"/>
      <c r="H26" s="10" t="s">
        <v>66</v>
      </c>
      <c r="I26" s="9"/>
      <c r="J26" s="11" t="str">
        <f>J6</f>
        <v>上海事业部</v>
      </c>
      <c r="K26" s="34"/>
    </row>
    <row r="27" spans="2:11">
      <c r="B27" s="8"/>
      <c r="C27" s="9"/>
      <c r="D27" s="10" t="s">
        <v>68</v>
      </c>
      <c r="E27" s="10"/>
      <c r="F27" s="11" t="s">
        <v>90</v>
      </c>
      <c r="G27" s="11"/>
      <c r="H27" s="10" t="s">
        <v>70</v>
      </c>
      <c r="I27" s="35"/>
      <c r="J27" s="36" t="str">
        <f>J7</f>
        <v>2021.10.17</v>
      </c>
      <c r="K27" s="34"/>
    </row>
    <row r="28" spans="2:11">
      <c r="B28" s="12"/>
      <c r="C28" s="13"/>
      <c r="D28" s="14"/>
      <c r="E28" s="14"/>
      <c r="F28" s="15"/>
      <c r="G28" s="15"/>
      <c r="H28" s="14" t="s">
        <v>72</v>
      </c>
      <c r="I28" s="37"/>
      <c r="J28" s="15">
        <f>J8</f>
        <v>0</v>
      </c>
      <c r="K28" s="39"/>
    </row>
    <row r="30" spans="2:11">
      <c r="B30" s="24"/>
      <c r="C30" s="24"/>
      <c r="D30" s="30" t="s">
        <v>91</v>
      </c>
      <c r="E30" s="24" t="s">
        <v>92</v>
      </c>
      <c r="F30" s="24"/>
      <c r="G30" s="25" t="s">
        <v>93</v>
      </c>
      <c r="H30" s="25" t="s">
        <v>94</v>
      </c>
      <c r="I30" s="25" t="s">
        <v>50</v>
      </c>
      <c r="J30" s="25"/>
      <c r="K30" s="49" t="s">
        <v>78</v>
      </c>
    </row>
    <row r="31" spans="2:11">
      <c r="B31" s="24">
        <v>1</v>
      </c>
      <c r="C31" s="24"/>
      <c r="D31" s="30" t="s">
        <v>65</v>
      </c>
      <c r="E31" s="24"/>
      <c r="F31" s="24"/>
      <c r="G31" s="25"/>
      <c r="H31" s="25"/>
      <c r="I31" s="40">
        <f>H31*G31</f>
        <v>0</v>
      </c>
      <c r="J31" s="41"/>
      <c r="K31" s="49"/>
    </row>
    <row r="32" spans="2:11">
      <c r="B32" s="24">
        <v>2</v>
      </c>
      <c r="C32" s="24"/>
      <c r="D32" s="30"/>
      <c r="E32" s="24"/>
      <c r="F32" s="24"/>
      <c r="G32" s="25"/>
      <c r="H32" s="25"/>
      <c r="I32" s="40"/>
      <c r="J32" s="41"/>
      <c r="K32" s="49"/>
    </row>
    <row r="33" spans="2:11">
      <c r="B33" s="24">
        <v>3</v>
      </c>
      <c r="C33" s="24"/>
      <c r="D33" s="31"/>
      <c r="E33" s="24"/>
      <c r="F33" s="24"/>
      <c r="G33" s="25"/>
      <c r="H33" s="25"/>
      <c r="I33" s="40"/>
      <c r="J33" s="41"/>
      <c r="K33" s="42"/>
    </row>
    <row r="34" spans="2:11">
      <c r="B34" s="19" t="s">
        <v>50</v>
      </c>
      <c r="C34" s="27"/>
      <c r="D34" s="27"/>
      <c r="E34" s="27"/>
      <c r="F34" s="20"/>
      <c r="G34" s="28"/>
      <c r="H34" s="28"/>
      <c r="I34" s="44">
        <f>G14</f>
        <v>0</v>
      </c>
      <c r="J34" s="45"/>
      <c r="K34" s="46"/>
    </row>
    <row r="35" ht="20.1" customHeight="1" spans="2:11">
      <c r="B35" s="16" t="s">
        <v>87</v>
      </c>
      <c r="C35" s="16"/>
      <c r="D35" s="16"/>
      <c r="E35" s="16"/>
      <c r="F35" s="16" t="s">
        <v>57</v>
      </c>
      <c r="G35" s="16" t="s">
        <v>88</v>
      </c>
      <c r="H35" s="16"/>
      <c r="I35" s="16"/>
      <c r="J35" s="16" t="s">
        <v>59</v>
      </c>
      <c r="K35" s="1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2022-09-28T03:43:21Z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B191EB917E624D77A13FE962E7373752</vt:lpwstr>
  </property>
</Properties>
</file>