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E74BC67A-D5F3-1549-B3C7-D00F914D729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F23" i="1"/>
  <c r="G23" i="1"/>
  <c r="H23" i="1"/>
  <c r="H37" i="1"/>
  <c r="G37" i="1"/>
  <c r="F37" i="1"/>
  <c r="F38" i="1" s="1"/>
  <c r="E43" i="1" s="1"/>
  <c r="E37" i="1"/>
  <c r="D37" i="1"/>
  <c r="D38" i="1" s="1"/>
  <c r="C37" i="1"/>
  <c r="C38" i="1" s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D23" i="1"/>
  <c r="C23" i="1"/>
  <c r="E20" i="1"/>
  <c r="E23" i="1" s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C43" i="1" l="1"/>
  <c r="G38" i="1"/>
  <c r="G43" i="1" s="1"/>
  <c r="E38" i="1"/>
  <c r="A43" i="1" s="1"/>
  <c r="H38" i="1"/>
  <c r="I43" i="1" l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<sst xmlns="http://schemas.openxmlformats.org/spreadsheetml/2006/main" count="55" uniqueCount="55">
  <si>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</si>
  <si>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</si>
  <si>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</si>
  <si>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</si>
  <si>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</si>
  <si>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</si>
  <si>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</si>
  <si>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</si>
  <si>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</si>
  <si>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</si>
  <si>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</si>
  <si>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</si>
  <si>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</si>
  <si>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</si>
  <si>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</si>
  <si>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</si>
  <si>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</si>
  <si>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</si>
  <si>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</si>
  <si>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</si>
  <si>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</si>
  <si>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</si>
  <si>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</si>
  <si>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</si>
  <si>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</si>
  <si>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</si>
  <si>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</si>
  <si>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</si>
  <si>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</si>
  <si>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</si>
  <si>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</si>
  <si>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</si>
  <si>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</si>
  <si>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</si>
  <si>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</si>
  <si>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</si>
  <si>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</si>
  <si>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</si>
  <si>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</si>
  <si>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</si>
  <si>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</si>
  <si>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</si>
  <si>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</si>
  <si>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</si>
  <si>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</si>
  <si>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</si>
  <si>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</si>
  <si>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</si>
  <si>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</si>
  <si>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</si>
  <si>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</si>
  <si>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</si>
  <si>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团号：HMZA-240116-CZH691</t>
    <phoneticPr fontId="8" type="noConversion"/>
  </si>
  <si>
    <t>那家小馆餐费尾款</t>
    <phoneticPr fontId="8" type="noConversion"/>
  </si>
  <si>
    <t>花家怡园餐费尾款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</si>
</sst>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workbookViewId="0">
      <selection activeCell="H20" sqref="H2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47" t="s">
        <v>15</v>
      </c>
    </row>
    <row r="9" spans="1:12" ht="21" customHeight="1">
      <c r="A9" s="39"/>
      <c r="B9" s="30"/>
      <c r="C9" s="33"/>
      <c r="D9" s="46"/>
      <c r="E9" s="33"/>
      <c r="F9" s="10">
        <v>0</v>
      </c>
      <c r="G9" s="10">
        <v>0</v>
      </c>
      <c r="H9" s="10">
        <f t="shared" si="0"/>
        <v>0</v>
      </c>
      <c r="I9" s="18"/>
      <c r="J9" s="57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10">
        <v>0</v>
      </c>
      <c r="G12" s="10">
        <v>0</v>
      </c>
      <c r="H12" s="10">
        <f t="shared" si="0"/>
        <v>0</v>
      </c>
      <c r="I12" s="18"/>
      <c r="J12" s="57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10">
        <v>0</v>
      </c>
      <c r="G15" s="10">
        <v>0</v>
      </c>
      <c r="H15" s="10">
        <f>F15+G15</f>
        <v>0</v>
      </c>
      <c r="I15" s="18"/>
      <c r="J15" s="55"/>
    </row>
    <row r="16" spans="1:12" s="1" customFormat="1" ht="21" customHeight="1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10">
        <v>2426</v>
      </c>
      <c r="G17" s="10"/>
      <c r="H17" s="10">
        <f>F17</f>
        <v>2426</v>
      </c>
      <c r="I17" s="23" t="s">
        <v>53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10">
        <v>1224</v>
      </c>
      <c r="G18" s="10"/>
      <c r="H18" s="10">
        <f>F18</f>
        <v>1224</v>
      </c>
      <c r="I18" s="23" t="s">
        <v>54</v>
      </c>
      <c r="J18" s="55"/>
    </row>
    <row r="19" spans="1:10" s="1" customFormat="1" ht="21" customHeight="1">
      <c r="A19" s="12"/>
      <c r="B19" s="13" t="s">
        <v>25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3650</v>
      </c>
      <c r="G19" s="14">
        <f t="shared" si="4"/>
        <v>0</v>
      </c>
      <c r="H19" s="14">
        <f>SUM(H17:H18)</f>
        <v>3650</v>
      </c>
      <c r="I19" s="19"/>
      <c r="J19" s="56"/>
    </row>
    <row r="20" spans="1:10" ht="22" customHeight="1">
      <c r="A20" s="40">
        <v>5</v>
      </c>
      <c r="B20" s="31" t="s">
        <v>26</v>
      </c>
      <c r="C20" s="34">
        <v>0</v>
      </c>
      <c r="D20" s="40">
        <v>1</v>
      </c>
      <c r="E20" s="34">
        <f>C20*D20</f>
        <v>0</v>
      </c>
      <c r="F20" s="10"/>
      <c r="G20" s="10"/>
      <c r="H20" s="10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10"/>
      <c r="G21" s="10"/>
      <c r="H21" s="10"/>
      <c r="I21" s="18"/>
      <c r="J21" s="57"/>
    </row>
    <row r="22" spans="1:10" ht="22" customHeight="1">
      <c r="A22" s="42"/>
      <c r="B22" s="32"/>
      <c r="C22" s="45"/>
      <c r="D22" s="42"/>
      <c r="E22" s="45"/>
      <c r="F22" s="10"/>
      <c r="G22" s="10"/>
      <c r="H22" s="10"/>
      <c r="I22" s="18"/>
      <c r="J22" s="57"/>
    </row>
    <row r="23" spans="1:10" s="1" customFormat="1" ht="21" customHeight="1">
      <c r="A23" s="12"/>
      <c r="B23" s="13" t="s">
        <v>28</v>
      </c>
      <c r="C23" s="14">
        <f>SUM(C20)</f>
        <v>0</v>
      </c>
      <c r="D23" s="14">
        <f>SUM(D20)</f>
        <v>1</v>
      </c>
      <c r="E23" s="14">
        <f>SUM(E20)</f>
        <v>0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9"/>
      <c r="J23" s="48"/>
    </row>
    <row r="24" spans="1:10" ht="21" customHeight="1">
      <c r="A24" s="8">
        <v>6</v>
      </c>
      <c r="B24" s="9" t="s">
        <v>29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47" t="s">
        <v>30</v>
      </c>
    </row>
    <row r="25" spans="1:10" s="1" customFormat="1" ht="21" customHeight="1">
      <c r="A25" s="12"/>
      <c r="B25" s="13" t="s">
        <v>31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10">
        <v>0</v>
      </c>
      <c r="G27" s="10">
        <v>0</v>
      </c>
      <c r="H27" s="10">
        <f t="shared" si="6"/>
        <v>0</v>
      </c>
      <c r="I27" s="18"/>
      <c r="J27" s="50"/>
    </row>
    <row r="28" spans="1:10" s="1" customFormat="1" ht="21" customHeight="1">
      <c r="A28" s="12"/>
      <c r="B28" s="13" t="s">
        <v>33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10">
        <v>0</v>
      </c>
      <c r="G30" s="10">
        <v>0</v>
      </c>
      <c r="H30" s="10">
        <f t="shared" si="9"/>
        <v>0</v>
      </c>
      <c r="I30" s="18"/>
      <c r="J30" s="55"/>
    </row>
    <row r="31" spans="1:10" s="1" customFormat="1" ht="21" customHeight="1">
      <c r="A31" s="12"/>
      <c r="B31" s="13" t="s">
        <v>36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56"/>
    </row>
    <row r="32" spans="1:10" ht="21" customHeight="1">
      <c r="A32" s="8">
        <v>9</v>
      </c>
      <c r="B32" s="9" t="s">
        <v>37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47" t="s">
        <v>38</v>
      </c>
    </row>
    <row r="33" spans="1:10" s="1" customFormat="1" ht="21" customHeight="1">
      <c r="A33" s="12"/>
      <c r="B33" s="13" t="s">
        <v>39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10"/>
      <c r="G34" s="10"/>
      <c r="H34" s="10"/>
      <c r="I34" s="23"/>
      <c r="J34" s="49"/>
    </row>
    <row r="35" spans="1:10" ht="21" customHeight="1">
      <c r="A35" s="42"/>
      <c r="B35" s="32"/>
      <c r="C35" s="45"/>
      <c r="D35" s="42"/>
      <c r="E35" s="45"/>
      <c r="F35" s="10"/>
      <c r="G35" s="10"/>
      <c r="H35" s="10"/>
      <c r="I35" s="18"/>
      <c r="J35" s="50"/>
    </row>
    <row r="36" spans="1:10" ht="21" customHeight="1">
      <c r="A36" s="42"/>
      <c r="B36" s="32"/>
      <c r="C36" s="45"/>
      <c r="D36" s="42"/>
      <c r="E36" s="45"/>
      <c r="F36" s="10"/>
      <c r="G36" s="10"/>
      <c r="H36" s="10"/>
      <c r="I36" s="18"/>
      <c r="J36" s="50"/>
    </row>
    <row r="37" spans="1:10" s="1" customFormat="1" ht="21" customHeight="1">
      <c r="A37" s="12"/>
      <c r="B37" s="13" t="s">
        <v>41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2">SUM(F34:F36)</f>
        <v>0</v>
      </c>
      <c r="G37" s="14">
        <f t="shared" si="12"/>
        <v>0</v>
      </c>
      <c r="H37" s="14">
        <f t="shared" si="12"/>
        <v>0</v>
      </c>
      <c r="I37" s="19"/>
      <c r="J37" s="51"/>
    </row>
    <row r="38" spans="1:10" ht="21" customHeight="1">
      <c r="A38" s="12"/>
      <c r="B38" s="13" t="s">
        <v>42</v>
      </c>
      <c r="C38" s="14">
        <f t="shared" ref="C38:H38" si="13">SUM(C37,C33,C31,C28,C25,C23,C19,C16,C13,C10)</f>
        <v>0</v>
      </c>
      <c r="D38" s="14">
        <f t="shared" si="13"/>
        <v>1</v>
      </c>
      <c r="E38" s="14">
        <f t="shared" si="13"/>
        <v>0</v>
      </c>
      <c r="F38" s="14">
        <f t="shared" si="13"/>
        <v>3650</v>
      </c>
      <c r="G38" s="14">
        <f t="shared" si="13"/>
        <v>0</v>
      </c>
      <c r="H38" s="14">
        <f t="shared" si="13"/>
        <v>3650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F38</f>
        <v>3650</v>
      </c>
      <c r="D43" s="37"/>
      <c r="E43" s="37">
        <f>F38</f>
        <v>3650</v>
      </c>
      <c r="F43" s="37"/>
      <c r="G43" s="37">
        <f>G38</f>
        <v>0</v>
      </c>
      <c r="H43" s="37"/>
      <c r="I43" s="22">
        <f>A43-C43</f>
        <v>-3650</v>
      </c>
    </row>
    <row r="45" spans="1:10" ht="21" customHeight="1">
      <c r="A45" s="15" t="s">
        <v>48</v>
      </c>
      <c r="B45" s="1"/>
      <c r="C45" s="16" t="s">
        <v>49</v>
      </c>
      <c r="D45" s="15"/>
      <c r="E45" s="15" t="s">
        <v>50</v>
      </c>
      <c r="F45" s="15"/>
      <c r="G45" s="15" t="s">
        <v>51</v>
      </c>
      <c r="H45" s="15"/>
      <c r="I45" s="1"/>
    </row>
  </sheetData>
  <mergeCells count="66"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C17:C18"/>
    <mergeCell ref="C20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</mergeCells>
  <phoneticPr fontId="8" type="noConversion"/>
  <pageMargins left="0.75" right="0.75" top="1" bottom="1" header="0.5" footer="0.5"/>
  <pageSetup paperSize="9" scale="4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2024-01-23T09:47:14Z</cp:lastPrinted>
  <dcterms:created xsi:type="dcterms:W3CDTF">2022-10-24T08:59:00Z</dcterms:created>
  <dcterms:modified xsi:type="dcterms:W3CDTF">2024-01-23T09:47:28Z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