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/>
  <mc:AlternateContent xmlns:mc="http://schemas.openxmlformats.org/markup-compatibility/2006">
    <mc:Choice Requires="x15">
      <x15ac:absPath xmlns:x15ac="http://schemas.microsoft.com/office/spreadsheetml/2010/11/ac" url="C:\Users\Pineapple republic\Desktop\"/>
    </mc:Choice>
  </mc:AlternateContent>
  <xr:revisionPtr revIDLastSave="0" documentId="13_ncr:1_{46056046-068B-41DD-8BF6-D8DAC7A582C7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员工差旅明细" sheetId="2" r:id="rId1"/>
    <sheet name="员工报销明细" sheetId="3" r:id="rId2"/>
    <sheet name="员工报销明细 (2)" sheetId="4" r:id="rId3"/>
  </sheets>
  <definedNames>
    <definedName name="_xlnm.Print_Area" localSheetId="0">员工差旅明细!$A$1:$K$43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2" i="4" l="1"/>
  <c r="H23" i="4"/>
  <c r="H41" i="4"/>
  <c r="H40" i="4"/>
  <c r="G66" i="4" l="1"/>
  <c r="F66" i="4"/>
  <c r="E66" i="4"/>
  <c r="D66" i="4"/>
  <c r="C66" i="4"/>
  <c r="H65" i="4"/>
  <c r="H64" i="4"/>
  <c r="H63" i="4"/>
  <c r="H66" i="4" s="1"/>
  <c r="H62" i="4"/>
  <c r="H61" i="4"/>
  <c r="G60" i="4"/>
  <c r="D60" i="4"/>
  <c r="C60" i="4"/>
  <c r="H59" i="4"/>
  <c r="H58" i="4"/>
  <c r="H57" i="4"/>
  <c r="H60" i="4" s="1"/>
  <c r="E57" i="4"/>
  <c r="E60" i="4" s="1"/>
  <c r="G56" i="4"/>
  <c r="F56" i="4"/>
  <c r="D56" i="4"/>
  <c r="C56" i="4"/>
  <c r="H55" i="4"/>
  <c r="H54" i="4"/>
  <c r="H56" i="4" s="1"/>
  <c r="E54" i="4"/>
  <c r="E56" i="4" s="1"/>
  <c r="G53" i="4"/>
  <c r="F53" i="4"/>
  <c r="D53" i="4"/>
  <c r="C53" i="4"/>
  <c r="H52" i="4"/>
  <c r="H51" i="4"/>
  <c r="H50" i="4"/>
  <c r="H49" i="4"/>
  <c r="E49" i="4"/>
  <c r="E53" i="4" s="1"/>
  <c r="G48" i="4"/>
  <c r="F48" i="4"/>
  <c r="D48" i="4"/>
  <c r="C48" i="4"/>
  <c r="H47" i="4"/>
  <c r="H46" i="4"/>
  <c r="H45" i="4"/>
  <c r="E45" i="4"/>
  <c r="E48" i="4" s="1"/>
  <c r="G44" i="4"/>
  <c r="F44" i="4"/>
  <c r="D44" i="4"/>
  <c r="C44" i="4"/>
  <c r="H43" i="4"/>
  <c r="H44" i="4" s="1"/>
  <c r="E43" i="4"/>
  <c r="E44" i="4" s="1"/>
  <c r="G42" i="4"/>
  <c r="F42" i="4"/>
  <c r="D42" i="4"/>
  <c r="C42" i="4"/>
  <c r="H39" i="4"/>
  <c r="H38" i="4"/>
  <c r="H37" i="4"/>
  <c r="H36" i="4"/>
  <c r="XFD36" i="4" s="1"/>
  <c r="H35" i="4"/>
  <c r="H34" i="4"/>
  <c r="E34" i="4"/>
  <c r="E42" i="4" s="1"/>
  <c r="G33" i="4"/>
  <c r="E33" i="4"/>
  <c r="C33" i="4"/>
  <c r="H32" i="4"/>
  <c r="H31" i="4"/>
  <c r="H30" i="4"/>
  <c r="H29" i="4"/>
  <c r="E29" i="4"/>
  <c r="G28" i="4"/>
  <c r="F28" i="4"/>
  <c r="D28" i="4"/>
  <c r="C28" i="4"/>
  <c r="H27" i="4"/>
  <c r="H26" i="4"/>
  <c r="H28" i="4" s="1"/>
  <c r="E26" i="4"/>
  <c r="E28" i="4" s="1"/>
  <c r="G25" i="4"/>
  <c r="F25" i="4"/>
  <c r="D25" i="4"/>
  <c r="C25" i="4"/>
  <c r="H24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E8" i="4"/>
  <c r="E25" i="4" s="1"/>
  <c r="G57" i="3"/>
  <c r="F57" i="3"/>
  <c r="F58" i="3" s="1"/>
  <c r="E63" i="3" s="1"/>
  <c r="E57" i="3"/>
  <c r="D57" i="3"/>
  <c r="C57" i="3"/>
  <c r="H56" i="3"/>
  <c r="H55" i="3"/>
  <c r="H54" i="3"/>
  <c r="H53" i="3"/>
  <c r="H52" i="3"/>
  <c r="H57" i="3" s="1"/>
  <c r="H51" i="3"/>
  <c r="G51" i="3"/>
  <c r="G58" i="3" s="1"/>
  <c r="G63" i="3" s="1"/>
  <c r="E51" i="3"/>
  <c r="D51" i="3"/>
  <c r="C51" i="3"/>
  <c r="H50" i="3"/>
  <c r="H49" i="3"/>
  <c r="H48" i="3"/>
  <c r="E48" i="3"/>
  <c r="H47" i="3"/>
  <c r="G47" i="3"/>
  <c r="F47" i="3"/>
  <c r="D47" i="3"/>
  <c r="C47" i="3"/>
  <c r="H46" i="3"/>
  <c r="H45" i="3"/>
  <c r="E45" i="3"/>
  <c r="E47" i="3" s="1"/>
  <c r="H44" i="3"/>
  <c r="G44" i="3"/>
  <c r="F44" i="3"/>
  <c r="D44" i="3"/>
  <c r="C44" i="3"/>
  <c r="H43" i="3"/>
  <c r="E43" i="3"/>
  <c r="E44" i="3" s="1"/>
  <c r="G42" i="3"/>
  <c r="F42" i="3"/>
  <c r="D42" i="3"/>
  <c r="C42" i="3"/>
  <c r="H41" i="3"/>
  <c r="H40" i="3"/>
  <c r="H39" i="3"/>
  <c r="H42" i="3" s="1"/>
  <c r="E39" i="3"/>
  <c r="E42" i="3" s="1"/>
  <c r="G38" i="3"/>
  <c r="F38" i="3"/>
  <c r="E38" i="3"/>
  <c r="D38" i="3"/>
  <c r="C38" i="3"/>
  <c r="H37" i="3"/>
  <c r="H36" i="3"/>
  <c r="H35" i="3"/>
  <c r="H38" i="3" s="1"/>
  <c r="H34" i="3"/>
  <c r="E34" i="3"/>
  <c r="G33" i="3"/>
  <c r="F33" i="3"/>
  <c r="E33" i="3"/>
  <c r="D33" i="3"/>
  <c r="C33" i="3"/>
  <c r="H32" i="3"/>
  <c r="H31" i="3"/>
  <c r="H30" i="3"/>
  <c r="H29" i="3"/>
  <c r="H28" i="3"/>
  <c r="XFD27" i="3"/>
  <c r="H27" i="3"/>
  <c r="H26" i="3"/>
  <c r="H33" i="3" s="1"/>
  <c r="H25" i="3"/>
  <c r="E25" i="3"/>
  <c r="G24" i="3"/>
  <c r="E24" i="3"/>
  <c r="C24" i="3"/>
  <c r="H23" i="3"/>
  <c r="H22" i="3"/>
  <c r="H24" i="3" s="1"/>
  <c r="H21" i="3"/>
  <c r="H20" i="3"/>
  <c r="E20" i="3"/>
  <c r="H19" i="3"/>
  <c r="G19" i="3"/>
  <c r="F19" i="3"/>
  <c r="D19" i="3"/>
  <c r="C19" i="3"/>
  <c r="H18" i="3"/>
  <c r="H17" i="3"/>
  <c r="E17" i="3"/>
  <c r="E19" i="3" s="1"/>
  <c r="G16" i="3"/>
  <c r="F16" i="3"/>
  <c r="E16" i="3"/>
  <c r="D16" i="3"/>
  <c r="C16" i="3"/>
  <c r="H15" i="3"/>
  <c r="H14" i="3"/>
  <c r="H13" i="3"/>
  <c r="H12" i="3"/>
  <c r="H11" i="3"/>
  <c r="H10" i="3"/>
  <c r="H9" i="3"/>
  <c r="H8" i="3"/>
  <c r="E8" i="3"/>
  <c r="I42" i="2"/>
  <c r="D40" i="2"/>
  <c r="D39" i="2"/>
  <c r="G26" i="2"/>
  <c r="I23" i="2"/>
  <c r="H23" i="2"/>
  <c r="B26" i="2" s="1"/>
  <c r="K26" i="2" s="1"/>
  <c r="G23" i="2"/>
  <c r="H33" i="4" l="1"/>
  <c r="F67" i="4"/>
  <c r="E72" i="4" s="1"/>
  <c r="H48" i="4"/>
  <c r="H53" i="4"/>
  <c r="G67" i="4"/>
  <c r="G72" i="4" s="1"/>
  <c r="H16" i="3"/>
  <c r="H58" i="3" s="1"/>
  <c r="C63" i="3" s="1"/>
  <c r="I63" i="3" s="1"/>
  <c r="H25" i="4"/>
  <c r="H67" i="4" s="1"/>
  <c r="C72" i="4" s="1"/>
  <c r="I72" i="4" s="1"/>
</calcChain>
</file>

<file path=xl/sharedStrings.xml><?xml version="1.0" encoding="utf-8"?>
<sst xmlns="http://schemas.openxmlformats.org/spreadsheetml/2006/main" count="203" uniqueCount="97">
  <si>
    <t>【员工差旅报销单】</t>
  </si>
  <si>
    <t>姓名:</t>
  </si>
  <si>
    <t>职位:</t>
  </si>
  <si>
    <t>助理</t>
  </si>
  <si>
    <t>发生地:</t>
  </si>
  <si>
    <t>部门:</t>
  </si>
  <si>
    <t>上海事业部</t>
  </si>
  <si>
    <t>发生日期:</t>
  </si>
  <si>
    <t>报销日期:</t>
  </si>
  <si>
    <t>团号: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</si>
  <si>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</si>
  <si>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</si>
  <si>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</si>
  <si>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</si>
  <si>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</si>
  <si>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</si>
  <si>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</si>
  <si>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住宿</t>
  </si>
  <si>
    <t>住宿费</t>
  </si>
  <si>
    <t>交通费</t>
  </si>
  <si>
    <t>市内交通（打车）</t>
  </si>
  <si>
    <t>餐费</t>
  </si>
  <si>
    <t>其他</t>
  </si>
  <si>
    <t>上会费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</si>
  <si>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</si>
  <si>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</si>
  <si>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</si>
  <si>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</si>
  <si>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</si>
  <si>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</si>
  <si>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</si>
  <si>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</si>
  <si>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</si>
  <si>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</si>
  <si>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</si>
  <si>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</si>
  <si>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>【借款报销单】</t>
  </si>
  <si>
    <r>
      <rPr>
        <b/>
        <sz val="11"/>
        <color theme="1"/>
        <rFont val="DengXian"/>
        <charset val="134"/>
        <scheme val="minor"/>
      </rPr>
      <t>团号：</t>
    </r>
    <r>
      <rPr>
        <sz val="11"/>
        <color theme="1"/>
        <rFont val="DengXian"/>
        <charset val="134"/>
        <scheme val="minor"/>
      </rPr>
      <t>HMEA-200916-BYK687</t>
    </r>
  </si>
  <si>
    <t>会议日期：2021.9.24-2021.9.27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</si>
  <si>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</si>
  <si>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</si>
  <si>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</si>
  <si>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</si>
  <si>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</si>
  <si>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</si>
  <si>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</si>
  <si>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</si>
  <si>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</si>
  <si>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</si>
  <si>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</si>
  <si>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</si>
  <si>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滴滴</t>
  </si>
  <si>
    <t>可用项目：租车费、大交通、过路费、过桥费。
加油费（仅试驾活动可用，且只可使用活动当时当地的加油票）</t>
  </si>
  <si>
    <t>出租车</t>
  </si>
  <si>
    <t>高铁费用</t>
  </si>
  <si>
    <t>机票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</si>
  <si>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</si>
  <si>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</si>
  <si>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</si>
  <si>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</si>
  <si>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</si>
  <si>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</si>
  <si>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</si>
  <si>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</si>
  <si>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晚餐</t>
  </si>
  <si>
    <t>需提供刷卡联、菜单（小票）</t>
  </si>
  <si>
    <t>午餐</t>
  </si>
  <si>
    <t>活动餐费合计</t>
  </si>
  <si>
    <t>现地采买费用</t>
  </si>
  <si>
    <t>打印快印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</si>
  <si>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</si>
  <si>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</si>
  <si>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</si>
  <si>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>第三方人工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</si>
  <si>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</si>
  <si>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</si>
  <si>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</si>
  <si>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</si>
  <si>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</si>
  <si>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</si>
  <si>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</si>
  <si>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</si>
  <si>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顺丰快递</t>
  </si>
  <si>
    <t>离境税、落地签签证、小费，写清名单,提供收据并补票或交税</t>
  </si>
  <si>
    <t>跑腿</t>
  </si>
  <si>
    <t>境外费用合计</t>
  </si>
  <si>
    <t>销售快递费用</t>
  </si>
  <si>
    <t>其他费用合计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</si>
  <si>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</si>
  <si>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</si>
  <si>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</si>
  <si>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</si>
  <si>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</si>
  <si>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</si>
  <si>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</si>
  <si>
    <t>高铁票</t>
  </si>
  <si>
    <t>快递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</si>
</sst>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 "/>
    <numFmt numFmtId="177" formatCode="#,##0.00_ "/>
    <numFmt numFmtId="178" formatCode="0.00_);[Red]\(0.00\)"/>
    <numFmt numFmtId="179" formatCode="#,##0.00;[Red]#,##0.00"/>
  </numFmts>
  <fonts count="15">
    <font>
      <sz val="11"/>
      <color theme="1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DengXian"/>
      <charset val="134"/>
      <scheme val="minor"/>
    </font>
    <font>
      <sz val="10"/>
      <name val="微软雅黑"/>
      <charset val="134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1"/>
      <color theme="1"/>
      <name val="DengXian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DengXian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2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15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3" fillId="5" borderId="2" xfId="0" applyNumberFormat="1" applyFont="1" applyFill="1" applyBorder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 vertical="center"/>
    </xf>
    <xf numFmtId="40" fontId="3" fillId="5" borderId="2" xfId="0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2" borderId="2" xfId="0" applyNumberFormat="1" applyFill="1" applyBorder="1" applyAlignment="1">
      <alignment horizontal="right" vertical="center"/>
    </xf>
    <xf numFmtId="40" fontId="0" fillId="0" borderId="2" xfId="0" applyNumberFormat="1" applyFill="1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40" fontId="1" fillId="7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0" fontId="0" fillId="2" borderId="2" xfId="4" applyNumberFormat="1" applyFont="1" applyFill="1" applyBorder="1" applyAlignment="1">
      <alignment horizontal="right" vertical="center"/>
    </xf>
    <xf numFmtId="40" fontId="0" fillId="0" borderId="2" xfId="4" applyNumberFormat="1" applyFont="1" applyFill="1" applyBorder="1" applyAlignment="1">
      <alignment horizontal="right" vertical="center"/>
    </xf>
    <xf numFmtId="0" fontId="2" fillId="0" borderId="0" xfId="3" applyFont="1" applyAlignment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Border="1">
      <alignment vertical="center"/>
    </xf>
    <xf numFmtId="0" fontId="1" fillId="7" borderId="2" xfId="0" applyFont="1" applyFill="1" applyBorder="1">
      <alignment vertical="center"/>
    </xf>
    <xf numFmtId="0" fontId="0" fillId="0" borderId="2" xfId="0" applyFont="1" applyBorder="1">
      <alignment vertical="center"/>
    </xf>
    <xf numFmtId="0" fontId="7" fillId="2" borderId="2" xfId="1" applyFont="1" applyFill="1" applyBorder="1" applyAlignment="1">
      <alignment horizontal="left" vertical="center"/>
    </xf>
    <xf numFmtId="0" fontId="0" fillId="2" borderId="2" xfId="0" applyFill="1" applyBorder="1">
      <alignment vertical="center"/>
    </xf>
    <xf numFmtId="0" fontId="0" fillId="0" borderId="2" xfId="4" applyFont="1" applyFill="1" applyBorder="1" applyAlignment="1">
      <alignment vertical="center"/>
    </xf>
    <xf numFmtId="0" fontId="0" fillId="0" borderId="2" xfId="0" applyFill="1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0" fontId="1" fillId="0" borderId="0" xfId="0" applyNumberFormat="1" applyFont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0" fillId="2" borderId="0" xfId="0" applyFont="1" applyFill="1">
      <alignment vertical="center"/>
    </xf>
    <xf numFmtId="0" fontId="0" fillId="0" borderId="0" xfId="0" applyFont="1" applyFill="1">
      <alignment vertical="center"/>
    </xf>
    <xf numFmtId="0" fontId="4" fillId="2" borderId="2" xfId="1" applyFont="1" applyFill="1" applyBorder="1" applyAlignment="1">
      <alignment horizontal="left" vertical="center"/>
    </xf>
    <xf numFmtId="0" fontId="11" fillId="0" borderId="0" xfId="3">
      <alignment vertical="center"/>
    </xf>
    <xf numFmtId="0" fontId="8" fillId="0" borderId="0" xfId="3" applyFont="1">
      <alignment vertical="center"/>
    </xf>
    <xf numFmtId="0" fontId="9" fillId="0" borderId="8" xfId="3" applyFont="1" applyBorder="1">
      <alignment vertical="center"/>
    </xf>
    <xf numFmtId="0" fontId="9" fillId="0" borderId="9" xfId="3" applyFont="1" applyBorder="1">
      <alignment vertical="center"/>
    </xf>
    <xf numFmtId="0" fontId="9" fillId="0" borderId="9" xfId="3" applyFont="1" applyBorder="1" applyAlignment="1">
      <alignment horizontal="right" vertical="center"/>
    </xf>
    <xf numFmtId="0" fontId="9" fillId="0" borderId="10" xfId="3" applyFont="1" applyBorder="1">
      <alignment vertical="center"/>
    </xf>
    <xf numFmtId="0" fontId="9" fillId="0" borderId="0" xfId="3" applyFont="1" applyBorder="1">
      <alignment vertical="center"/>
    </xf>
    <xf numFmtId="0" fontId="9" fillId="0" borderId="0" xfId="3" applyFont="1" applyBorder="1" applyAlignment="1">
      <alignment horizontal="right" vertical="center"/>
    </xf>
    <xf numFmtId="0" fontId="9" fillId="0" borderId="11" xfId="3" applyFont="1" applyBorder="1">
      <alignment vertical="center"/>
    </xf>
    <xf numFmtId="0" fontId="9" fillId="0" borderId="1" xfId="3" applyFont="1" applyBorder="1">
      <alignment vertical="center"/>
    </xf>
    <xf numFmtId="0" fontId="9" fillId="0" borderId="1" xfId="3" applyFont="1" applyBorder="1" applyAlignment="1">
      <alignment horizontal="right" vertical="center"/>
    </xf>
    <xf numFmtId="0" fontId="9" fillId="9" borderId="1" xfId="3" applyFont="1" applyFill="1" applyBorder="1" applyAlignment="1">
      <alignment horizontal="center" vertical="center"/>
    </xf>
    <xf numFmtId="0" fontId="9" fillId="0" borderId="0" xfId="3" applyFont="1">
      <alignment vertical="center"/>
    </xf>
    <xf numFmtId="0" fontId="10" fillId="0" borderId="6" xfId="3" applyFont="1" applyBorder="1" applyAlignment="1">
      <alignment horizontal="center" vertical="center"/>
    </xf>
    <xf numFmtId="0" fontId="10" fillId="0" borderId="12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9" fillId="0" borderId="8" xfId="3" applyFont="1" applyBorder="1" applyAlignment="1">
      <alignment horizontal="center" vertical="center"/>
    </xf>
    <xf numFmtId="178" fontId="9" fillId="2" borderId="2" xfId="3" applyNumberFormat="1" applyFont="1" applyFill="1" applyBorder="1" applyAlignment="1">
      <alignment horizontal="center" vertical="center"/>
    </xf>
    <xf numFmtId="0" fontId="9" fillId="2" borderId="3" xfId="3" applyFont="1" applyFill="1" applyBorder="1" applyAlignment="1">
      <alignment horizontal="center" vertical="center"/>
    </xf>
    <xf numFmtId="179" fontId="10" fillId="0" borderId="2" xfId="3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>
      <alignment vertical="center"/>
    </xf>
    <xf numFmtId="0" fontId="4" fillId="0" borderId="0" xfId="3" applyFont="1" applyAlignment="1">
      <alignment horizontal="right" vertical="center"/>
    </xf>
    <xf numFmtId="0" fontId="9" fillId="0" borderId="0" xfId="3" applyFont="1" applyFill="1" applyBorder="1">
      <alignment vertical="center"/>
    </xf>
    <xf numFmtId="0" fontId="9" fillId="0" borderId="1" xfId="3" applyFont="1" applyFill="1" applyBorder="1">
      <alignment vertical="center"/>
    </xf>
    <xf numFmtId="0" fontId="9" fillId="0" borderId="2" xfId="3" applyFont="1" applyBorder="1" applyAlignment="1">
      <alignment horizontal="left" vertical="center"/>
    </xf>
    <xf numFmtId="178" fontId="9" fillId="2" borderId="6" xfId="3" applyNumberFormat="1" applyFont="1" applyFill="1" applyBorder="1" applyAlignment="1">
      <alignment horizontal="center" vertical="center"/>
    </xf>
    <xf numFmtId="178" fontId="9" fillId="2" borderId="12" xfId="3" applyNumberFormat="1" applyFont="1" applyFill="1" applyBorder="1" applyAlignment="1">
      <alignment horizontal="center" vertical="center"/>
    </xf>
    <xf numFmtId="0" fontId="9" fillId="2" borderId="2" xfId="3" applyFont="1" applyFill="1" applyBorder="1" applyAlignment="1">
      <alignment vertical="center" wrapText="1"/>
    </xf>
    <xf numFmtId="0" fontId="9" fillId="2" borderId="2" xfId="3" applyFont="1" applyFill="1" applyBorder="1" applyAlignment="1">
      <alignment horizontal="left" vertical="center" wrapText="1"/>
    </xf>
    <xf numFmtId="0" fontId="10" fillId="0" borderId="2" xfId="3" applyFont="1" applyBorder="1" applyAlignment="1">
      <alignment vertical="center"/>
    </xf>
    <xf numFmtId="177" fontId="9" fillId="0" borderId="0" xfId="3" applyNumberFormat="1" applyFont="1" applyBorder="1" applyAlignment="1">
      <alignment horizontal="left" vertical="center"/>
    </xf>
    <xf numFmtId="176" fontId="10" fillId="0" borderId="2" xfId="3" applyNumberFormat="1" applyFont="1" applyBorder="1" applyAlignment="1">
      <alignment horizontal="center" vertical="center"/>
    </xf>
    <xf numFmtId="0" fontId="9" fillId="2" borderId="2" xfId="3" applyFont="1" applyFill="1" applyBorder="1" applyAlignment="1">
      <alignment horizontal="center" vertical="center" wrapText="1"/>
    </xf>
    <xf numFmtId="40" fontId="0" fillId="0" borderId="2" xfId="0" applyNumberFormat="1" applyBorder="1" applyAlignment="1">
      <alignment horizontal="right" vertical="center"/>
    </xf>
    <xf numFmtId="40" fontId="0" fillId="2" borderId="2" xfId="0" applyNumberFormat="1" applyFill="1" applyBorder="1" applyAlignment="1">
      <alignment horizontal="right" vertical="center"/>
    </xf>
    <xf numFmtId="0" fontId="2" fillId="0" borderId="0" xfId="3" applyFont="1" applyAlignment="1">
      <alignment horizontal="center" vertical="center"/>
    </xf>
    <xf numFmtId="0" fontId="9" fillId="9" borderId="9" xfId="3" applyFont="1" applyFill="1" applyBorder="1" applyAlignment="1">
      <alignment horizontal="center" vertical="center"/>
    </xf>
    <xf numFmtId="0" fontId="9" fillId="9" borderId="13" xfId="3" applyFont="1" applyFill="1" applyBorder="1" applyAlignment="1">
      <alignment horizontal="center" vertical="center"/>
    </xf>
    <xf numFmtId="0" fontId="9" fillId="9" borderId="0" xfId="3" applyFont="1" applyFill="1" applyBorder="1" applyAlignment="1">
      <alignment horizontal="center" vertical="center"/>
    </xf>
    <xf numFmtId="0" fontId="9" fillId="9" borderId="14" xfId="3" applyFont="1" applyFill="1" applyBorder="1" applyAlignment="1">
      <alignment horizontal="center" vertical="center"/>
    </xf>
    <xf numFmtId="58" fontId="9" fillId="9" borderId="0" xfId="3" applyNumberFormat="1" applyFont="1" applyFill="1" applyBorder="1" applyAlignment="1">
      <alignment horizontal="center" vertical="center"/>
    </xf>
    <xf numFmtId="0" fontId="9" fillId="9" borderId="1" xfId="3" applyFont="1" applyFill="1" applyBorder="1" applyAlignment="1">
      <alignment horizontal="center" vertical="center" wrapText="1"/>
    </xf>
    <xf numFmtId="0" fontId="9" fillId="9" borderId="15" xfId="3" applyFont="1" applyFill="1" applyBorder="1" applyAlignment="1">
      <alignment horizontal="center" vertical="center"/>
    </xf>
    <xf numFmtId="0" fontId="10" fillId="0" borderId="6" xfId="3" applyFont="1" applyFill="1" applyBorder="1" applyAlignment="1">
      <alignment horizontal="center" vertical="center"/>
    </xf>
    <xf numFmtId="0" fontId="10" fillId="0" borderId="12" xfId="3" applyFont="1" applyFill="1" applyBorder="1" applyAlignment="1">
      <alignment horizontal="center" vertical="center"/>
    </xf>
    <xf numFmtId="0" fontId="10" fillId="0" borderId="6" xfId="3" applyFont="1" applyBorder="1" applyAlignment="1">
      <alignment horizontal="center" vertical="center"/>
    </xf>
    <xf numFmtId="0" fontId="10" fillId="0" borderId="12" xfId="3" applyFont="1" applyBorder="1" applyAlignment="1">
      <alignment horizontal="center" vertical="center"/>
    </xf>
    <xf numFmtId="0" fontId="9" fillId="0" borderId="6" xfId="3" applyFont="1" applyFill="1" applyBorder="1" applyAlignment="1">
      <alignment horizontal="center" vertical="center"/>
    </xf>
    <xf numFmtId="0" fontId="9" fillId="0" borderId="12" xfId="3" applyFont="1" applyFill="1" applyBorder="1" applyAlignment="1">
      <alignment horizontal="center" vertical="center"/>
    </xf>
    <xf numFmtId="0" fontId="9" fillId="2" borderId="2" xfId="3" applyFont="1" applyFill="1" applyBorder="1" applyAlignment="1">
      <alignment horizontal="center" vertical="center"/>
    </xf>
    <xf numFmtId="178" fontId="9" fillId="2" borderId="6" xfId="3" applyNumberFormat="1" applyFont="1" applyFill="1" applyBorder="1" applyAlignment="1">
      <alignment horizontal="center" vertical="center"/>
    </xf>
    <xf numFmtId="178" fontId="9" fillId="2" borderId="12" xfId="3" applyNumberFormat="1" applyFont="1" applyFill="1" applyBorder="1" applyAlignment="1">
      <alignment horizontal="center" vertical="center"/>
    </xf>
    <xf numFmtId="0" fontId="10" fillId="0" borderId="7" xfId="3" applyFont="1" applyBorder="1" applyAlignment="1">
      <alignment horizontal="center" vertical="center"/>
    </xf>
    <xf numFmtId="179" fontId="10" fillId="0" borderId="6" xfId="3" applyNumberFormat="1" applyFont="1" applyBorder="1" applyAlignment="1">
      <alignment horizontal="center" vertical="center"/>
    </xf>
    <xf numFmtId="179" fontId="10" fillId="0" borderId="12" xfId="3" applyNumberFormat="1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77" fontId="10" fillId="2" borderId="2" xfId="3" applyNumberFormat="1" applyFont="1" applyFill="1" applyBorder="1" applyAlignment="1">
      <alignment horizontal="center" vertical="center"/>
    </xf>
    <xf numFmtId="0" fontId="9" fillId="2" borderId="5" xfId="3" applyFont="1" applyFill="1" applyBorder="1" applyAlignment="1">
      <alignment horizontal="center" vertical="center"/>
    </xf>
    <xf numFmtId="0" fontId="9" fillId="9" borderId="1" xfId="3" applyFont="1" applyFill="1" applyBorder="1" applyAlignment="1">
      <alignment horizontal="center" vertical="center"/>
    </xf>
    <xf numFmtId="178" fontId="9" fillId="2" borderId="2" xfId="3" applyNumberFormat="1" applyFont="1" applyFill="1" applyBorder="1" applyAlignment="1">
      <alignment horizontal="center" vertical="center"/>
    </xf>
    <xf numFmtId="176" fontId="3" fillId="5" borderId="2" xfId="0" applyNumberFormat="1" applyFont="1" applyFill="1" applyBorder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177" fontId="5" fillId="2" borderId="6" xfId="0" applyNumberFormat="1" applyFont="1" applyFill="1" applyBorder="1" applyAlignment="1">
      <alignment horizontal="center" vertical="center"/>
    </xf>
    <xf numFmtId="177" fontId="5" fillId="2" borderId="7" xfId="0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40" fontId="0" fillId="2" borderId="5" xfId="0" applyNumberFormat="1" applyFill="1" applyBorder="1" applyAlignment="1">
      <alignment horizontal="center" vertical="center"/>
    </xf>
    <xf numFmtId="40" fontId="0" fillId="2" borderId="5" xfId="0" applyNumberFormat="1" applyFont="1" applyFill="1" applyBorder="1" applyAlignment="1">
      <alignment horizontal="center" vertical="center"/>
    </xf>
    <xf numFmtId="40" fontId="0" fillId="2" borderId="2" xfId="0" applyNumberFormat="1" applyFill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2" borderId="2" xfId="0" applyNumberFormat="1" applyFill="1" applyBorder="1" applyAlignment="1">
      <alignment horizontal="center" vertical="center"/>
    </xf>
    <xf numFmtId="40" fontId="0" fillId="2" borderId="2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</cellXfs>
  <cellStyles count="5">
    <cellStyle name="常规" xfId="0" builtinId="0"/>
    <cellStyle name="常规 2" xfId="2" xr:uid="{00000000-0005-0000-0000-000032000000}"/>
    <cellStyle name="常规 3" xfId="3" xr:uid="{00000000-0005-0000-0000-000033000000}"/>
    <cellStyle name="常规 4" xfId="4" xr:uid="{00000000-0005-0000-0000-000034000000}"/>
    <cellStyle name="常规 7 2" xfId="1" xr:uid="{00000000-0005-0000-0000-00002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9380" y="19050"/>
          <a:ext cx="1320800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3413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</xdr:colOff>
      <xdr:row>0</xdr:row>
      <xdr:rowOff>100330</xdr:rowOff>
    </xdr:from>
    <xdr:to>
      <xdr:col>1</xdr:col>
      <xdr:colOff>665480</xdr:colOff>
      <xdr:row>2</xdr:row>
      <xdr:rowOff>243205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8255" y="100330"/>
          <a:ext cx="133413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3"/>
  <sheetViews>
    <sheetView zoomScale="110" zoomScaleNormal="110" workbookViewId="0">
      <selection activeCell="N7" sqref="N7"/>
    </sheetView>
  </sheetViews>
  <sheetFormatPr defaultColWidth="8.88671875" defaultRowHeight="13.8"/>
  <cols>
    <col min="1" max="1" width="1.44140625" customWidth="1"/>
    <col min="2" max="3" width="2.109375" customWidth="1"/>
    <col min="4" max="4" width="12.109375" customWidth="1"/>
    <col min="5" max="5" width="0.88671875" customWidth="1"/>
    <col min="6" max="6" width="18" customWidth="1"/>
    <col min="7" max="7" width="12.5546875" customWidth="1"/>
    <col min="8" max="8" width="11.109375" customWidth="1"/>
    <col min="9" max="9" width="1" customWidth="1"/>
    <col min="10" max="10" width="11.88671875" customWidth="1"/>
    <col min="11" max="11" width="21.44140625" customWidth="1"/>
  </cols>
  <sheetData>
    <row r="1" spans="2:11">
      <c r="B1" s="44"/>
      <c r="C1" s="44"/>
      <c r="D1" s="44"/>
      <c r="E1" s="44"/>
      <c r="F1" s="44"/>
      <c r="G1" s="44"/>
      <c r="H1" s="44"/>
      <c r="I1" s="44"/>
      <c r="J1" s="44"/>
      <c r="K1" s="44"/>
    </row>
    <row r="3" spans="2:11" ht="17.399999999999999">
      <c r="B3" s="80" t="s">
        <v>0</v>
      </c>
      <c r="C3" s="80"/>
      <c r="D3" s="80"/>
      <c r="E3" s="80"/>
      <c r="F3" s="80"/>
      <c r="G3" s="80"/>
      <c r="H3" s="80"/>
      <c r="I3" s="80"/>
      <c r="J3" s="80"/>
      <c r="K3" s="80"/>
    </row>
    <row r="4" spans="2:11" ht="20.100000000000001" customHeight="1">
      <c r="B4" s="45"/>
      <c r="C4" s="45"/>
      <c r="D4" s="45"/>
      <c r="E4" s="45"/>
      <c r="F4" s="45"/>
      <c r="G4" s="45"/>
      <c r="H4" s="45"/>
      <c r="I4" s="45"/>
      <c r="J4" s="45"/>
      <c r="K4" s="66"/>
    </row>
    <row r="5" spans="2:11" ht="20.100000000000001" customHeight="1">
      <c r="B5" s="46"/>
      <c r="C5" s="47"/>
      <c r="D5" s="48" t="s">
        <v>1</v>
      </c>
      <c r="E5" s="48"/>
      <c r="F5" s="81"/>
      <c r="G5" s="81"/>
      <c r="H5" s="48" t="s">
        <v>2</v>
      </c>
      <c r="I5" s="47"/>
      <c r="J5" s="81" t="s">
        <v>3</v>
      </c>
      <c r="K5" s="82"/>
    </row>
    <row r="6" spans="2:11" ht="20.100000000000001" customHeight="1">
      <c r="B6" s="49"/>
      <c r="C6" s="50"/>
      <c r="D6" s="51" t="s">
        <v>4</v>
      </c>
      <c r="E6" s="51"/>
      <c r="F6" s="83"/>
      <c r="G6" s="83"/>
      <c r="H6" s="51" t="s">
        <v>5</v>
      </c>
      <c r="I6" s="50"/>
      <c r="J6" s="83" t="s">
        <v>6</v>
      </c>
      <c r="K6" s="84"/>
    </row>
    <row r="7" spans="2:11" ht="20.100000000000001" customHeight="1">
      <c r="B7" s="49"/>
      <c r="C7" s="50"/>
      <c r="D7" s="51" t="s">
        <v>7</v>
      </c>
      <c r="E7" s="51"/>
      <c r="F7" s="83"/>
      <c r="G7" s="83"/>
      <c r="H7" s="51" t="s">
        <v>8</v>
      </c>
      <c r="I7" s="67"/>
      <c r="J7" s="85"/>
      <c r="K7" s="84"/>
    </row>
    <row r="8" spans="2:11" ht="20.100000000000001" customHeight="1">
      <c r="B8" s="52"/>
      <c r="C8" s="53"/>
      <c r="D8" s="54"/>
      <c r="E8" s="54"/>
      <c r="F8" s="55"/>
      <c r="G8" s="55"/>
      <c r="H8" s="54" t="s">
        <v>9</v>
      </c>
      <c r="I8" s="68"/>
      <c r="J8" s="86"/>
      <c r="K8" s="87"/>
    </row>
    <row r="9" spans="2:11" ht="20.100000000000001" customHeight="1">
      <c r="B9" s="56"/>
      <c r="C9" s="56"/>
      <c r="D9" s="56"/>
      <c r="E9" s="56"/>
      <c r="F9" s="56"/>
      <c r="G9" s="56"/>
      <c r="H9" s="56"/>
      <c r="I9" s="56"/>
      <c r="J9" s="56"/>
      <c r="K9" s="56"/>
    </row>
    <row r="10" spans="2:11" ht="20.100000000000001" customHeight="1">
      <c r="B10" s="88" t="s">
        <v>10</v>
      </c>
      <c r="C10" s="89"/>
      <c r="D10" s="57" t="s">
        <v>11</v>
      </c>
      <c r="E10" s="90" t="s">
        <v>12</v>
      </c>
      <c r="F10" s="91"/>
      <c r="G10" s="59" t="s">
        <v>13</v>
      </c>
      <c r="H10" s="58" t="s">
        <v>14</v>
      </c>
      <c r="I10" s="90" t="s">
        <v>15</v>
      </c>
      <c r="J10" s="91"/>
      <c r="K10" s="59" t="s">
        <v>16</v>
      </c>
    </row>
    <row r="11" spans="2:11">
      <c r="B11" s="92">
        <v>1</v>
      </c>
      <c r="C11" s="93"/>
      <c r="D11" s="60" t="s">
        <v>17</v>
      </c>
      <c r="E11" s="94" t="s">
        <v>18</v>
      </c>
      <c r="F11" s="94"/>
      <c r="G11" s="61"/>
      <c r="H11" s="61"/>
      <c r="I11" s="57"/>
      <c r="J11" s="58"/>
      <c r="K11" s="69"/>
    </row>
    <row r="12" spans="2:11">
      <c r="B12" s="92">
        <v>2</v>
      </c>
      <c r="C12" s="93"/>
      <c r="D12" s="94" t="s">
        <v>19</v>
      </c>
      <c r="E12" s="94" t="s">
        <v>20</v>
      </c>
      <c r="F12" s="94"/>
      <c r="G12" s="61"/>
      <c r="H12" s="61"/>
      <c r="I12" s="70"/>
      <c r="J12" s="71"/>
      <c r="K12" s="72"/>
    </row>
    <row r="13" spans="2:11">
      <c r="B13" s="92">
        <v>3</v>
      </c>
      <c r="C13" s="93"/>
      <c r="D13" s="94"/>
      <c r="E13" s="94" t="s">
        <v>20</v>
      </c>
      <c r="F13" s="94"/>
      <c r="G13" s="61"/>
      <c r="H13" s="61"/>
      <c r="I13" s="70"/>
      <c r="J13" s="71"/>
      <c r="K13" s="72"/>
    </row>
    <row r="14" spans="2:11">
      <c r="B14" s="92">
        <v>4</v>
      </c>
      <c r="C14" s="93"/>
      <c r="D14" s="94"/>
      <c r="E14" s="94" t="s">
        <v>20</v>
      </c>
      <c r="F14" s="94"/>
      <c r="G14" s="61"/>
      <c r="H14" s="61"/>
      <c r="I14" s="70"/>
      <c r="J14" s="71"/>
      <c r="K14" s="72"/>
    </row>
    <row r="15" spans="2:11">
      <c r="B15" s="92">
        <v>5</v>
      </c>
      <c r="C15" s="93"/>
      <c r="D15" s="94"/>
      <c r="E15" s="94" t="s">
        <v>20</v>
      </c>
      <c r="F15" s="94"/>
      <c r="G15" s="61"/>
      <c r="H15" s="61"/>
      <c r="I15" s="70"/>
      <c r="J15" s="71"/>
      <c r="K15" s="72"/>
    </row>
    <row r="16" spans="2:11">
      <c r="B16" s="92">
        <v>6</v>
      </c>
      <c r="C16" s="93"/>
      <c r="D16" s="94"/>
      <c r="E16" s="94" t="s">
        <v>20</v>
      </c>
      <c r="F16" s="94"/>
      <c r="G16" s="61"/>
      <c r="H16" s="61"/>
      <c r="I16" s="70"/>
      <c r="J16" s="71"/>
      <c r="K16" s="72"/>
    </row>
    <row r="17" spans="1:11">
      <c r="B17" s="92">
        <v>7</v>
      </c>
      <c r="C17" s="93"/>
      <c r="D17" s="94"/>
      <c r="E17" s="94" t="s">
        <v>20</v>
      </c>
      <c r="F17" s="94"/>
      <c r="G17" s="61"/>
      <c r="H17" s="61"/>
      <c r="I17" s="70"/>
      <c r="J17" s="71"/>
      <c r="K17" s="72"/>
    </row>
    <row r="18" spans="1:11">
      <c r="B18" s="92">
        <v>8</v>
      </c>
      <c r="C18" s="93"/>
      <c r="D18" s="94"/>
      <c r="E18" s="94" t="s">
        <v>20</v>
      </c>
      <c r="F18" s="94"/>
      <c r="G18" s="61"/>
      <c r="H18" s="61"/>
      <c r="I18" s="70"/>
      <c r="J18" s="71"/>
      <c r="K18" s="72"/>
    </row>
    <row r="19" spans="1:11">
      <c r="B19" s="92">
        <v>9</v>
      </c>
      <c r="C19" s="93"/>
      <c r="D19" s="102" t="s">
        <v>21</v>
      </c>
      <c r="E19" s="94" t="s">
        <v>21</v>
      </c>
      <c r="F19" s="94"/>
      <c r="G19" s="61"/>
      <c r="H19" s="61"/>
      <c r="I19" s="70"/>
      <c r="J19" s="71"/>
      <c r="K19" s="73"/>
    </row>
    <row r="20" spans="1:11">
      <c r="B20" s="92">
        <v>10</v>
      </c>
      <c r="C20" s="93"/>
      <c r="D20" s="102"/>
      <c r="E20" s="94" t="s">
        <v>21</v>
      </c>
      <c r="F20" s="94"/>
      <c r="G20" s="61"/>
      <c r="H20" s="61"/>
      <c r="I20" s="95"/>
      <c r="J20" s="96"/>
      <c r="K20" s="72"/>
    </row>
    <row r="21" spans="1:11">
      <c r="B21" s="92">
        <v>11</v>
      </c>
      <c r="C21" s="93"/>
      <c r="D21" s="102"/>
      <c r="E21" s="94" t="s">
        <v>21</v>
      </c>
      <c r="F21" s="94"/>
      <c r="G21" s="61"/>
      <c r="H21" s="61"/>
      <c r="I21" s="70"/>
      <c r="J21" s="71"/>
      <c r="K21" s="72"/>
    </row>
    <row r="22" spans="1:11">
      <c r="B22" s="92">
        <v>12</v>
      </c>
      <c r="C22" s="93"/>
      <c r="D22" s="62" t="s">
        <v>22</v>
      </c>
      <c r="E22" s="94" t="s">
        <v>23</v>
      </c>
      <c r="F22" s="94"/>
      <c r="G22" s="61"/>
      <c r="H22" s="61"/>
      <c r="I22" s="95"/>
      <c r="J22" s="96"/>
      <c r="K22" s="72"/>
    </row>
    <row r="23" spans="1:11" ht="20.100000000000001" customHeight="1">
      <c r="B23" s="90" t="s">
        <v>24</v>
      </c>
      <c r="C23" s="97"/>
      <c r="D23" s="97"/>
      <c r="E23" s="97"/>
      <c r="F23" s="91"/>
      <c r="G23" s="63">
        <f>SUM(G11:G22)</f>
        <v>0</v>
      </c>
      <c r="H23" s="63">
        <f>SUM(H11:H22)</f>
        <v>0</v>
      </c>
      <c r="I23" s="98">
        <f>SUM(I11:J22)</f>
        <v>0</v>
      </c>
      <c r="J23" s="99"/>
      <c r="K23" s="74"/>
    </row>
    <row r="24" spans="1:11" ht="20.100000000000001" customHeight="1">
      <c r="B24" s="56"/>
      <c r="C24" s="56"/>
      <c r="D24" s="56"/>
      <c r="E24" s="56"/>
      <c r="F24" s="56"/>
      <c r="G24" s="56"/>
      <c r="H24" s="56"/>
      <c r="I24" s="56"/>
      <c r="J24" s="75"/>
      <c r="K24" s="56"/>
    </row>
    <row r="25" spans="1:11" ht="20.100000000000001" customHeight="1">
      <c r="B25" s="100" t="s">
        <v>14</v>
      </c>
      <c r="C25" s="100"/>
      <c r="D25" s="100"/>
      <c r="E25" s="100"/>
      <c r="F25" s="100"/>
      <c r="G25" s="100" t="s">
        <v>25</v>
      </c>
      <c r="H25" s="100"/>
      <c r="I25" s="100"/>
      <c r="J25" s="100"/>
      <c r="K25" s="59" t="s">
        <v>26</v>
      </c>
    </row>
    <row r="26" spans="1:11" ht="20.100000000000001" customHeight="1">
      <c r="B26" s="101">
        <f>H23</f>
        <v>0</v>
      </c>
      <c r="C26" s="101"/>
      <c r="D26" s="101"/>
      <c r="E26" s="101"/>
      <c r="F26" s="101"/>
      <c r="G26" s="101">
        <f>I23</f>
        <v>0</v>
      </c>
      <c r="H26" s="101"/>
      <c r="I26" s="101"/>
      <c r="J26" s="101"/>
      <c r="K26" s="76">
        <f>SUM(B26:J26)</f>
        <v>0</v>
      </c>
    </row>
    <row r="27" spans="1:11" ht="20.100000000000001" customHeight="1"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11" ht="20.100000000000001" customHeight="1">
      <c r="B28" s="56" t="s">
        <v>27</v>
      </c>
      <c r="C28" s="56"/>
      <c r="D28" s="56"/>
      <c r="E28" s="56"/>
      <c r="F28" s="56" t="s">
        <v>28</v>
      </c>
      <c r="G28" s="56" t="s">
        <v>29</v>
      </c>
      <c r="H28" s="56"/>
      <c r="I28" s="56"/>
      <c r="J28" s="56" t="s">
        <v>30</v>
      </c>
      <c r="K28" s="56"/>
    </row>
    <row r="31" spans="1:11" ht="17.399999999999999">
      <c r="A31" s="80" t="s">
        <v>31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</row>
    <row r="33" spans="2:11" ht="20.100000000000001" customHeight="1">
      <c r="B33" s="46"/>
      <c r="C33" s="47"/>
      <c r="D33" s="48" t="s">
        <v>1</v>
      </c>
      <c r="E33" s="48"/>
      <c r="F33" s="81"/>
      <c r="G33" s="81"/>
      <c r="H33" s="48" t="s">
        <v>2</v>
      </c>
      <c r="I33" s="47"/>
      <c r="J33" s="81"/>
      <c r="K33" s="82"/>
    </row>
    <row r="34" spans="2:11" ht="20.100000000000001" customHeight="1">
      <c r="B34" s="49"/>
      <c r="C34" s="50"/>
      <c r="D34" s="51" t="s">
        <v>4</v>
      </c>
      <c r="E34" s="51"/>
      <c r="F34" s="83"/>
      <c r="G34" s="83"/>
      <c r="H34" s="51" t="s">
        <v>5</v>
      </c>
      <c r="I34" s="50"/>
      <c r="J34" s="83"/>
      <c r="K34" s="84"/>
    </row>
    <row r="35" spans="2:11" ht="20.100000000000001" customHeight="1">
      <c r="B35" s="49"/>
      <c r="C35" s="50"/>
      <c r="D35" s="51" t="s">
        <v>7</v>
      </c>
      <c r="E35" s="51"/>
      <c r="F35" s="83"/>
      <c r="G35" s="83"/>
      <c r="H35" s="51" t="s">
        <v>8</v>
      </c>
      <c r="I35" s="67"/>
      <c r="J35" s="85"/>
      <c r="K35" s="84"/>
    </row>
    <row r="36" spans="2:11" ht="20.100000000000001" customHeight="1">
      <c r="B36" s="52"/>
      <c r="C36" s="53"/>
      <c r="D36" s="54"/>
      <c r="E36" s="54"/>
      <c r="F36" s="55"/>
      <c r="G36" s="55"/>
      <c r="H36" s="54" t="s">
        <v>9</v>
      </c>
      <c r="I36" s="68"/>
      <c r="J36" s="103"/>
      <c r="K36" s="87"/>
    </row>
    <row r="37" spans="2:11" ht="20.100000000000001" customHeight="1"/>
    <row r="38" spans="2:11" ht="20.100000000000001" customHeight="1">
      <c r="B38" s="94"/>
      <c r="C38" s="94"/>
      <c r="D38" s="64" t="s">
        <v>32</v>
      </c>
      <c r="E38" s="94" t="s">
        <v>33</v>
      </c>
      <c r="F38" s="94"/>
      <c r="G38" s="61" t="s">
        <v>34</v>
      </c>
      <c r="H38" s="61" t="s">
        <v>35</v>
      </c>
      <c r="I38" s="104" t="s">
        <v>24</v>
      </c>
      <c r="J38" s="104"/>
      <c r="K38" s="77" t="s">
        <v>16</v>
      </c>
    </row>
    <row r="39" spans="2:11">
      <c r="B39" s="94">
        <v>1</v>
      </c>
      <c r="C39" s="94"/>
      <c r="D39" s="64">
        <f>F34</f>
        <v>0</v>
      </c>
      <c r="E39" s="94"/>
      <c r="F39" s="94"/>
      <c r="G39" s="61"/>
      <c r="H39" s="61"/>
      <c r="I39" s="95"/>
      <c r="J39" s="96"/>
      <c r="K39" s="77"/>
    </row>
    <row r="40" spans="2:11" ht="20.100000000000001" customHeight="1">
      <c r="B40" s="94">
        <v>2</v>
      </c>
      <c r="C40" s="94"/>
      <c r="D40" s="64">
        <f>F34</f>
        <v>0</v>
      </c>
      <c r="E40" s="94"/>
      <c r="F40" s="94"/>
      <c r="G40" s="61"/>
      <c r="H40" s="61"/>
      <c r="I40" s="95"/>
      <c r="J40" s="96"/>
      <c r="K40" s="77"/>
    </row>
    <row r="41" spans="2:11" ht="20.100000000000001" customHeight="1">
      <c r="B41" s="94">
        <v>3</v>
      </c>
      <c r="C41" s="94"/>
      <c r="D41" s="65"/>
      <c r="E41" s="94"/>
      <c r="F41" s="94"/>
      <c r="G41" s="61"/>
      <c r="H41" s="61"/>
      <c r="I41" s="95"/>
      <c r="J41" s="96"/>
      <c r="K41" s="72"/>
    </row>
    <row r="42" spans="2:11" ht="20.100000000000001" customHeight="1">
      <c r="B42" s="90" t="s">
        <v>24</v>
      </c>
      <c r="C42" s="97"/>
      <c r="D42" s="97"/>
      <c r="E42" s="97"/>
      <c r="F42" s="91"/>
      <c r="G42" s="63"/>
      <c r="H42" s="63"/>
      <c r="I42" s="98">
        <f>SUM(I39:J41)</f>
        <v>0</v>
      </c>
      <c r="J42" s="99"/>
      <c r="K42" s="74"/>
    </row>
    <row r="43" spans="2:11" ht="20.100000000000001" customHeight="1">
      <c r="B43" s="56" t="s">
        <v>27</v>
      </c>
      <c r="C43" s="56"/>
      <c r="D43" s="56"/>
      <c r="E43" s="56"/>
      <c r="F43" s="56" t="s">
        <v>28</v>
      </c>
      <c r="G43" s="56" t="s">
        <v>29</v>
      </c>
      <c r="H43" s="56"/>
      <c r="I43" s="56"/>
      <c r="J43" s="56" t="s">
        <v>30</v>
      </c>
      <c r="K43" s="56"/>
    </row>
  </sheetData>
  <mergeCells count="67">
    <mergeCell ref="B42:F42"/>
    <mergeCell ref="I42:J42"/>
    <mergeCell ref="D12:D18"/>
    <mergeCell ref="D19:D21"/>
    <mergeCell ref="B40:C40"/>
    <mergeCell ref="E40:F40"/>
    <mergeCell ref="I40:J40"/>
    <mergeCell ref="B41:C41"/>
    <mergeCell ref="E41:F41"/>
    <mergeCell ref="I41:J41"/>
    <mergeCell ref="J36:K36"/>
    <mergeCell ref="B38:C38"/>
    <mergeCell ref="E38:F38"/>
    <mergeCell ref="I38:J38"/>
    <mergeCell ref="B39:C39"/>
    <mergeCell ref="E39:F39"/>
    <mergeCell ref="I39:J39"/>
    <mergeCell ref="F33:G33"/>
    <mergeCell ref="J33:K33"/>
    <mergeCell ref="F34:G34"/>
    <mergeCell ref="J34:K34"/>
    <mergeCell ref="F35:G35"/>
    <mergeCell ref="J35:K35"/>
    <mergeCell ref="B25:F25"/>
    <mergeCell ref="G25:J25"/>
    <mergeCell ref="B26:F26"/>
    <mergeCell ref="G26:J26"/>
    <mergeCell ref="A31:K31"/>
    <mergeCell ref="B22:C22"/>
    <mergeCell ref="E22:F22"/>
    <mergeCell ref="I22:J22"/>
    <mergeCell ref="B23:F23"/>
    <mergeCell ref="I23:J23"/>
    <mergeCell ref="B20:C20"/>
    <mergeCell ref="E20:F20"/>
    <mergeCell ref="I20:J20"/>
    <mergeCell ref="B21:C21"/>
    <mergeCell ref="E21:F21"/>
    <mergeCell ref="B17:C17"/>
    <mergeCell ref="E17:F17"/>
    <mergeCell ref="B18:C18"/>
    <mergeCell ref="E18:F18"/>
    <mergeCell ref="B19:C19"/>
    <mergeCell ref="E19:F19"/>
    <mergeCell ref="B14:C14"/>
    <mergeCell ref="E14:F14"/>
    <mergeCell ref="B15:C15"/>
    <mergeCell ref="E15:F15"/>
    <mergeCell ref="B16:C16"/>
    <mergeCell ref="E16:F16"/>
    <mergeCell ref="B11:C11"/>
    <mergeCell ref="E11:F11"/>
    <mergeCell ref="B12:C12"/>
    <mergeCell ref="E12:F12"/>
    <mergeCell ref="B13:C13"/>
    <mergeCell ref="E13:F13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4" type="noConversion"/>
  <pageMargins left="0.69930555555555596" right="0.69930555555555596" top="0.75" bottom="0.75" header="0.3" footer="0.3"/>
  <pageSetup paperSize="9" scale="90" orientation="portrait"/>
  <colBreaks count="1" manualBreakCount="1">
    <brk id="11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2:XFD65"/>
  <sheetViews>
    <sheetView tabSelected="1" topLeftCell="A43" zoomScale="80" zoomScaleNormal="80" workbookViewId="0">
      <selection activeCell="J64" sqref="J64"/>
    </sheetView>
  </sheetViews>
  <sheetFormatPr defaultColWidth="8.88671875" defaultRowHeight="21" customHeight="1"/>
  <cols>
    <col min="1" max="1" width="8.88671875" style="3"/>
    <col min="2" max="2" width="16.5546875" customWidth="1"/>
    <col min="3" max="3" width="13.109375" style="4" customWidth="1"/>
    <col min="4" max="4" width="8.88671875" style="3"/>
    <col min="5" max="5" width="16.21875" style="3" customWidth="1"/>
    <col min="6" max="6" width="10.44140625" customWidth="1"/>
    <col min="7" max="7" width="11.5546875" customWidth="1"/>
    <col min="8" max="8" width="11.88671875" customWidth="1"/>
    <col min="9" max="9" width="24.88671875" customWidth="1"/>
    <col min="10" max="10" width="39.44140625" customWidth="1"/>
  </cols>
  <sheetData>
    <row r="2" spans="1:12" ht="21" customHeight="1">
      <c r="C2" s="80" t="s">
        <v>36</v>
      </c>
      <c r="D2" s="80"/>
      <c r="E2" s="80"/>
      <c r="F2" s="80"/>
      <c r="G2" s="80"/>
      <c r="H2" s="80"/>
      <c r="I2" s="25"/>
      <c r="J2" s="25"/>
      <c r="K2" s="25"/>
      <c r="L2" s="25"/>
    </row>
    <row r="4" spans="1:12" ht="21" customHeight="1">
      <c r="H4" s="140" t="s">
        <v>37</v>
      </c>
      <c r="I4" s="140"/>
      <c r="J4" s="140" t="s">
        <v>38</v>
      </c>
    </row>
    <row r="5" spans="1:12" ht="21" customHeight="1">
      <c r="H5" s="141"/>
      <c r="I5" s="141"/>
      <c r="J5" s="141"/>
    </row>
    <row r="6" spans="1:12" ht="21" customHeight="1">
      <c r="A6" s="119" t="s">
        <v>10</v>
      </c>
      <c r="B6" s="127" t="s">
        <v>39</v>
      </c>
      <c r="C6" s="105" t="s">
        <v>40</v>
      </c>
      <c r="D6" s="105"/>
      <c r="E6" s="105"/>
      <c r="F6" s="106" t="s">
        <v>41</v>
      </c>
      <c r="G6" s="106"/>
      <c r="H6" s="106"/>
      <c r="I6" s="106"/>
      <c r="J6" s="127" t="s">
        <v>42</v>
      </c>
    </row>
    <row r="7" spans="1:12" ht="21" customHeight="1">
      <c r="A7" s="119"/>
      <c r="B7" s="127"/>
      <c r="C7" s="7" t="s">
        <v>43</v>
      </c>
      <c r="D7" s="8" t="s">
        <v>44</v>
      </c>
      <c r="E7" s="5" t="s">
        <v>45</v>
      </c>
      <c r="F7" s="6" t="s">
        <v>46</v>
      </c>
      <c r="G7" s="6" t="s">
        <v>47</v>
      </c>
      <c r="H7" s="6" t="s">
        <v>48</v>
      </c>
      <c r="I7" s="6" t="s">
        <v>49</v>
      </c>
      <c r="J7" s="127"/>
    </row>
    <row r="8" spans="1:12" ht="21" customHeight="1">
      <c r="A8" s="120">
        <v>1</v>
      </c>
      <c r="B8" s="112" t="s">
        <v>50</v>
      </c>
      <c r="C8" s="113">
        <v>0</v>
      </c>
      <c r="D8" s="120">
        <v>0</v>
      </c>
      <c r="E8" s="132">
        <f>C8*D8</f>
        <v>0</v>
      </c>
      <c r="F8" s="14">
        <v>15.61</v>
      </c>
      <c r="G8" s="14">
        <v>0</v>
      </c>
      <c r="H8" s="11">
        <f t="shared" ref="H8:H15" si="0">F8+G8</f>
        <v>15.61</v>
      </c>
      <c r="I8" s="26" t="s">
        <v>51</v>
      </c>
      <c r="J8" s="135" t="s">
        <v>52</v>
      </c>
    </row>
    <row r="9" spans="1:12" ht="21" customHeight="1">
      <c r="A9" s="120"/>
      <c r="B9" s="112"/>
      <c r="C9" s="113"/>
      <c r="D9" s="120"/>
      <c r="E9" s="132"/>
      <c r="F9" s="14">
        <v>58.78</v>
      </c>
      <c r="G9" s="14">
        <v>0</v>
      </c>
      <c r="H9" s="11">
        <f t="shared" si="0"/>
        <v>58.78</v>
      </c>
      <c r="I9" s="26" t="s">
        <v>51</v>
      </c>
      <c r="J9" s="136"/>
    </row>
    <row r="10" spans="1:12" ht="21" customHeight="1">
      <c r="A10" s="120"/>
      <c r="B10" s="112"/>
      <c r="C10" s="113"/>
      <c r="D10" s="120"/>
      <c r="E10" s="132"/>
      <c r="F10" s="14">
        <v>349</v>
      </c>
      <c r="G10" s="14">
        <v>0</v>
      </c>
      <c r="H10" s="11">
        <f t="shared" si="0"/>
        <v>349</v>
      </c>
      <c r="I10" s="42" t="s">
        <v>53</v>
      </c>
      <c r="J10" s="136"/>
    </row>
    <row r="11" spans="1:12" ht="21" customHeight="1">
      <c r="A11" s="120"/>
      <c r="B11" s="112"/>
      <c r="C11" s="113"/>
      <c r="D11" s="120"/>
      <c r="E11" s="132"/>
      <c r="F11" s="14">
        <v>8299</v>
      </c>
      <c r="G11" s="14">
        <v>0</v>
      </c>
      <c r="H11" s="11">
        <f t="shared" si="0"/>
        <v>8299</v>
      </c>
      <c r="I11" s="26" t="s">
        <v>54</v>
      </c>
      <c r="J11" s="136"/>
    </row>
    <row r="12" spans="1:12" ht="21" customHeight="1">
      <c r="A12" s="120"/>
      <c r="B12" s="112"/>
      <c r="C12" s="113"/>
      <c r="D12" s="120"/>
      <c r="E12" s="132"/>
      <c r="F12" s="14">
        <v>0</v>
      </c>
      <c r="G12" s="14">
        <v>0</v>
      </c>
      <c r="H12" s="11">
        <f t="shared" si="0"/>
        <v>0</v>
      </c>
      <c r="I12" s="26"/>
      <c r="J12" s="136"/>
    </row>
    <row r="13" spans="1:12" ht="21" customHeight="1">
      <c r="A13" s="120"/>
      <c r="B13" s="112"/>
      <c r="C13" s="113"/>
      <c r="D13" s="120"/>
      <c r="E13" s="132"/>
      <c r="F13" s="14">
        <v>0</v>
      </c>
      <c r="G13" s="14">
        <v>0</v>
      </c>
      <c r="H13" s="11">
        <f t="shared" si="0"/>
        <v>0</v>
      </c>
      <c r="I13" s="26"/>
      <c r="J13" s="136"/>
    </row>
    <row r="14" spans="1:12" ht="21" customHeight="1">
      <c r="A14" s="120"/>
      <c r="B14" s="112"/>
      <c r="C14" s="113"/>
      <c r="D14" s="120"/>
      <c r="E14" s="132"/>
      <c r="F14" s="14">
        <v>0</v>
      </c>
      <c r="G14" s="14">
        <v>0</v>
      </c>
      <c r="H14" s="11">
        <f t="shared" si="0"/>
        <v>0</v>
      </c>
      <c r="I14" s="26"/>
      <c r="J14" s="136"/>
    </row>
    <row r="15" spans="1:12" ht="21" customHeight="1">
      <c r="A15" s="120"/>
      <c r="B15" s="112"/>
      <c r="C15" s="113"/>
      <c r="D15" s="120"/>
      <c r="E15" s="132"/>
      <c r="F15" s="14">
        <v>0</v>
      </c>
      <c r="G15" s="14">
        <v>0</v>
      </c>
      <c r="H15" s="11">
        <f t="shared" si="0"/>
        <v>0</v>
      </c>
      <c r="I15" s="28"/>
      <c r="J15" s="136"/>
    </row>
    <row r="16" spans="1:12" s="1" customFormat="1" ht="21" customHeight="1">
      <c r="A16" s="15"/>
      <c r="B16" s="16" t="s">
        <v>56</v>
      </c>
      <c r="C16" s="17">
        <f>SUM(C8)</f>
        <v>0</v>
      </c>
      <c r="D16" s="18">
        <f>SUM(D8)</f>
        <v>0</v>
      </c>
      <c r="E16" s="18">
        <f>SUM(E8)</f>
        <v>0</v>
      </c>
      <c r="F16" s="17">
        <f>SUM(F8:F15)</f>
        <v>8722.39</v>
      </c>
      <c r="G16" s="17">
        <f>SUM(G8:G15)</f>
        <v>0</v>
      </c>
      <c r="H16" s="17">
        <f>SUM(H8:H15)</f>
        <v>8722.39</v>
      </c>
      <c r="I16" s="29"/>
      <c r="J16" s="137"/>
    </row>
    <row r="17" spans="1:10 16384:16384" ht="21" customHeight="1">
      <c r="A17" s="121">
        <v>2</v>
      </c>
      <c r="B17" s="110" t="s">
        <v>57</v>
      </c>
      <c r="C17" s="114">
        <v>0</v>
      </c>
      <c r="D17" s="121">
        <v>0</v>
      </c>
      <c r="E17" s="114">
        <f>C17*D17</f>
        <v>0</v>
      </c>
      <c r="F17" s="11">
        <v>0</v>
      </c>
      <c r="G17" s="11">
        <v>0</v>
      </c>
      <c r="H17" s="11">
        <f>F17+G17</f>
        <v>0</v>
      </c>
      <c r="I17" s="28"/>
      <c r="J17" s="135" t="s">
        <v>58</v>
      </c>
    </row>
    <row r="18" spans="1:10 16384:16384" ht="21" customHeight="1">
      <c r="A18" s="122"/>
      <c r="B18" s="128"/>
      <c r="C18" s="115"/>
      <c r="D18" s="122"/>
      <c r="E18" s="115"/>
      <c r="F18" s="11">
        <v>0</v>
      </c>
      <c r="G18" s="11">
        <v>0</v>
      </c>
      <c r="H18" s="11">
        <f t="shared" ref="H18" si="1">F18+G18</f>
        <v>0</v>
      </c>
      <c r="I18" s="28"/>
      <c r="J18" s="136"/>
    </row>
    <row r="19" spans="1:10 16384:16384" s="1" customFormat="1" ht="21" customHeight="1">
      <c r="A19" s="15"/>
      <c r="B19" s="16" t="s">
        <v>59</v>
      </c>
      <c r="C19" s="17">
        <f>SUM(C17)</f>
        <v>0</v>
      </c>
      <c r="D19" s="18">
        <f>SUM(D17)</f>
        <v>0</v>
      </c>
      <c r="E19" s="18">
        <f>SUM(E17)</f>
        <v>0</v>
      </c>
      <c r="F19" s="17">
        <f>SUM(F17:F18)</f>
        <v>0</v>
      </c>
      <c r="G19" s="17">
        <f>SUM(G17:G18)</f>
        <v>0</v>
      </c>
      <c r="H19" s="17">
        <f>SUM(H17:H18)</f>
        <v>0</v>
      </c>
      <c r="I19" s="29"/>
      <c r="J19" s="137"/>
    </row>
    <row r="20" spans="1:10 16384:16384" ht="21" customHeight="1">
      <c r="A20" s="121">
        <v>3</v>
      </c>
      <c r="B20" s="110" t="s">
        <v>60</v>
      </c>
      <c r="C20" s="114">
        <v>0</v>
      </c>
      <c r="D20" s="121">
        <v>1</v>
      </c>
      <c r="E20" s="114">
        <f>C20*D20</f>
        <v>0</v>
      </c>
      <c r="F20" s="14">
        <v>0</v>
      </c>
      <c r="G20" s="11">
        <v>0</v>
      </c>
      <c r="H20" s="14">
        <f>F20+G20</f>
        <v>0</v>
      </c>
      <c r="I20" s="30"/>
      <c r="J20" s="142" t="s">
        <v>61</v>
      </c>
    </row>
    <row r="21" spans="1:10 16384:16384" ht="21" customHeight="1">
      <c r="A21" s="123"/>
      <c r="B21" s="111"/>
      <c r="C21" s="116"/>
      <c r="D21" s="123"/>
      <c r="E21" s="116"/>
      <c r="F21" s="11">
        <v>0</v>
      </c>
      <c r="G21" s="11">
        <v>0</v>
      </c>
      <c r="H21" s="11">
        <f>F21+G21</f>
        <v>0</v>
      </c>
      <c r="I21" s="28"/>
      <c r="J21" s="143"/>
    </row>
    <row r="22" spans="1:10 16384:16384" ht="21" customHeight="1">
      <c r="A22" s="123"/>
      <c r="B22" s="111"/>
      <c r="C22" s="116"/>
      <c r="D22" s="123"/>
      <c r="E22" s="116"/>
      <c r="F22" s="11">
        <v>0</v>
      </c>
      <c r="G22" s="11">
        <v>0</v>
      </c>
      <c r="H22" s="11">
        <f>F22+G22</f>
        <v>0</v>
      </c>
      <c r="I22" s="28"/>
      <c r="J22" s="143"/>
    </row>
    <row r="23" spans="1:10 16384:16384" ht="21" customHeight="1">
      <c r="A23" s="123"/>
      <c r="B23" s="111"/>
      <c r="C23" s="116"/>
      <c r="D23" s="123"/>
      <c r="E23" s="116"/>
      <c r="F23" s="11">
        <v>0</v>
      </c>
      <c r="G23" s="11">
        <v>0</v>
      </c>
      <c r="H23" s="11">
        <f>F23+G23</f>
        <v>0</v>
      </c>
      <c r="I23" s="28"/>
      <c r="J23" s="143"/>
    </row>
    <row r="24" spans="1:10 16384:16384" s="1" customFormat="1" ht="21" customHeight="1">
      <c r="A24" s="15"/>
      <c r="B24" s="16" t="s">
        <v>62</v>
      </c>
      <c r="C24" s="17">
        <f>SUM(C20)</f>
        <v>0</v>
      </c>
      <c r="D24" s="18">
        <v>0</v>
      </c>
      <c r="E24" s="18">
        <f t="shared" ref="E24" si="2">SUM(E20)</f>
        <v>0</v>
      </c>
      <c r="F24" s="17">
        <v>0</v>
      </c>
      <c r="G24" s="17">
        <f>SUM(G20:G23)</f>
        <v>0</v>
      </c>
      <c r="H24" s="17">
        <f>SUM(H20:H23)</f>
        <v>0</v>
      </c>
      <c r="I24" s="29"/>
      <c r="J24" s="144"/>
    </row>
    <row r="25" spans="1:10 16384:16384" ht="19.95" customHeight="1">
      <c r="A25" s="120">
        <v>4</v>
      </c>
      <c r="B25" s="112" t="s">
        <v>63</v>
      </c>
      <c r="C25" s="113">
        <v>0</v>
      </c>
      <c r="D25" s="120">
        <v>1</v>
      </c>
      <c r="E25" s="132">
        <f>C25*D25</f>
        <v>0</v>
      </c>
      <c r="F25" s="11">
        <v>390</v>
      </c>
      <c r="G25" s="11">
        <v>0</v>
      </c>
      <c r="H25" s="11">
        <f t="shared" ref="H25:H32" si="3">F25+G25</f>
        <v>390</v>
      </c>
      <c r="I25" s="26" t="s">
        <v>64</v>
      </c>
      <c r="J25" s="142" t="s">
        <v>65</v>
      </c>
    </row>
    <row r="26" spans="1:10 16384:16384" ht="19.95" customHeight="1">
      <c r="A26" s="120"/>
      <c r="B26" s="112"/>
      <c r="C26" s="113"/>
      <c r="D26" s="120"/>
      <c r="E26" s="132"/>
      <c r="F26" s="14">
        <v>95</v>
      </c>
      <c r="G26" s="14">
        <v>0</v>
      </c>
      <c r="H26" s="14">
        <f t="shared" si="3"/>
        <v>95</v>
      </c>
      <c r="I26" s="26" t="s">
        <v>66</v>
      </c>
      <c r="J26" s="143"/>
    </row>
    <row r="27" spans="1:10 16384:16384" ht="21" customHeight="1">
      <c r="A27" s="120"/>
      <c r="B27" s="112"/>
      <c r="C27" s="113"/>
      <c r="D27" s="120"/>
      <c r="E27" s="132"/>
      <c r="F27" s="11">
        <v>0</v>
      </c>
      <c r="G27" s="11">
        <v>0</v>
      </c>
      <c r="H27" s="13">
        <f t="shared" si="3"/>
        <v>0</v>
      </c>
      <c r="I27" s="26"/>
      <c r="J27" s="143"/>
      <c r="XFD27">
        <f>SUM(A27:XFC27)</f>
        <v>0</v>
      </c>
    </row>
    <row r="28" spans="1:10 16384:16384" ht="21" customHeight="1">
      <c r="A28" s="120"/>
      <c r="B28" s="112"/>
      <c r="C28" s="113"/>
      <c r="D28" s="120"/>
      <c r="E28" s="132"/>
      <c r="F28" s="11">
        <v>0</v>
      </c>
      <c r="G28" s="11">
        <v>0</v>
      </c>
      <c r="H28" s="11">
        <f t="shared" si="3"/>
        <v>0</v>
      </c>
      <c r="I28" s="26"/>
      <c r="J28" s="143"/>
    </row>
    <row r="29" spans="1:10 16384:16384" ht="21" customHeight="1">
      <c r="A29" s="120"/>
      <c r="B29" s="112"/>
      <c r="C29" s="113"/>
      <c r="D29" s="120"/>
      <c r="E29" s="132"/>
      <c r="F29" s="11">
        <v>0</v>
      </c>
      <c r="G29" s="11">
        <v>0</v>
      </c>
      <c r="H29" s="11">
        <f t="shared" si="3"/>
        <v>0</v>
      </c>
      <c r="I29" s="26"/>
      <c r="J29" s="143"/>
    </row>
    <row r="30" spans="1:10 16384:16384" ht="21" customHeight="1">
      <c r="A30" s="120"/>
      <c r="B30" s="112"/>
      <c r="C30" s="113"/>
      <c r="D30" s="120"/>
      <c r="E30" s="132"/>
      <c r="F30" s="11">
        <v>0</v>
      </c>
      <c r="G30" s="11">
        <v>0</v>
      </c>
      <c r="H30" s="11">
        <f t="shared" si="3"/>
        <v>0</v>
      </c>
      <c r="I30" s="26"/>
      <c r="J30" s="143"/>
    </row>
    <row r="31" spans="1:10 16384:16384" ht="21" customHeight="1">
      <c r="A31" s="120"/>
      <c r="B31" s="112"/>
      <c r="C31" s="113"/>
      <c r="D31" s="120"/>
      <c r="E31" s="132"/>
      <c r="F31" s="11">
        <v>0</v>
      </c>
      <c r="G31" s="11">
        <v>0</v>
      </c>
      <c r="H31" s="11">
        <f t="shared" si="3"/>
        <v>0</v>
      </c>
      <c r="I31" s="26"/>
      <c r="J31" s="143"/>
    </row>
    <row r="32" spans="1:10 16384:16384" ht="21" customHeight="1">
      <c r="A32" s="120"/>
      <c r="B32" s="112"/>
      <c r="C32" s="113"/>
      <c r="D32" s="120"/>
      <c r="E32" s="132"/>
      <c r="F32" s="11">
        <v>0</v>
      </c>
      <c r="G32" s="11">
        <v>0</v>
      </c>
      <c r="H32" s="14">
        <f t="shared" si="3"/>
        <v>0</v>
      </c>
      <c r="I32" s="26"/>
      <c r="J32" s="143"/>
    </row>
    <row r="33" spans="1:10" s="1" customFormat="1" ht="21" customHeight="1">
      <c r="A33" s="15"/>
      <c r="B33" s="16" t="s">
        <v>67</v>
      </c>
      <c r="C33" s="17">
        <f>C25</f>
        <v>0</v>
      </c>
      <c r="D33" s="18">
        <f>D25</f>
        <v>1</v>
      </c>
      <c r="E33" s="18">
        <f>E25</f>
        <v>0</v>
      </c>
      <c r="F33" s="17">
        <f>SUM(F25:F32)</f>
        <v>485</v>
      </c>
      <c r="G33" s="17">
        <f>SUM(G25:G32)</f>
        <v>0</v>
      </c>
      <c r="H33" s="17">
        <f>SUM(H25:H32)</f>
        <v>485</v>
      </c>
      <c r="I33" s="29"/>
      <c r="J33" s="144"/>
    </row>
    <row r="34" spans="1:10" ht="21" customHeight="1">
      <c r="A34" s="121">
        <v>5</v>
      </c>
      <c r="B34" s="110" t="s">
        <v>68</v>
      </c>
      <c r="C34" s="114">
        <v>0</v>
      </c>
      <c r="D34" s="121">
        <v>1</v>
      </c>
      <c r="E34" s="132">
        <f>C34*D34</f>
        <v>0</v>
      </c>
      <c r="F34" s="13">
        <v>4</v>
      </c>
      <c r="G34" s="11">
        <v>0</v>
      </c>
      <c r="H34" s="13">
        <f>F34+G34</f>
        <v>4</v>
      </c>
      <c r="I34" s="26" t="s">
        <v>69</v>
      </c>
      <c r="J34" s="145" t="s">
        <v>70</v>
      </c>
    </row>
    <row r="35" spans="1:10" s="2" customFormat="1" ht="21" customHeight="1">
      <c r="A35" s="124"/>
      <c r="B35" s="111"/>
      <c r="C35" s="129"/>
      <c r="D35" s="124"/>
      <c r="E35" s="133"/>
      <c r="F35" s="23">
        <v>0</v>
      </c>
      <c r="G35" s="23">
        <v>0</v>
      </c>
      <c r="H35" s="23">
        <f>F35+G35</f>
        <v>0</v>
      </c>
      <c r="I35" s="31"/>
      <c r="J35" s="146"/>
    </row>
    <row r="36" spans="1:10" s="41" customFormat="1" ht="21" customHeight="1">
      <c r="A36" s="125"/>
      <c r="B36" s="111"/>
      <c r="C36" s="130"/>
      <c r="D36" s="125"/>
      <c r="E36" s="134"/>
      <c r="F36" s="23">
        <v>0</v>
      </c>
      <c r="G36" s="23">
        <v>0</v>
      </c>
      <c r="H36" s="23">
        <f>F36+G36</f>
        <v>0</v>
      </c>
      <c r="I36" s="43"/>
      <c r="J36" s="146"/>
    </row>
    <row r="37" spans="1:10" s="41" customFormat="1" ht="21" customHeight="1">
      <c r="A37" s="125"/>
      <c r="B37" s="111"/>
      <c r="C37" s="130"/>
      <c r="D37" s="125"/>
      <c r="E37" s="134"/>
      <c r="F37" s="23">
        <v>0</v>
      </c>
      <c r="G37" s="23">
        <v>0</v>
      </c>
      <c r="H37" s="23">
        <f>F37+G37</f>
        <v>0</v>
      </c>
      <c r="I37" s="43"/>
      <c r="J37" s="146"/>
    </row>
    <row r="38" spans="1:10" s="1" customFormat="1" ht="21" customHeight="1">
      <c r="A38" s="15"/>
      <c r="B38" s="16" t="s">
        <v>71</v>
      </c>
      <c r="C38" s="17">
        <f>SUM(C34:C37)</f>
        <v>0</v>
      </c>
      <c r="D38" s="18">
        <f>SUM(D34)</f>
        <v>1</v>
      </c>
      <c r="E38" s="18">
        <f>E34</f>
        <v>0</v>
      </c>
      <c r="F38" s="17">
        <f>SUM(F34:F37)</f>
        <v>4</v>
      </c>
      <c r="G38" s="17">
        <f>SUM(G34:G37)</f>
        <v>0</v>
      </c>
      <c r="H38" s="17">
        <f>SUM(H34:H37)</f>
        <v>4</v>
      </c>
      <c r="I38" s="29"/>
      <c r="J38" s="147"/>
    </row>
    <row r="39" spans="1:10" ht="21" customHeight="1">
      <c r="A39" s="120">
        <v>6</v>
      </c>
      <c r="B39" s="112" t="s">
        <v>72</v>
      </c>
      <c r="C39" s="113">
        <v>0</v>
      </c>
      <c r="D39" s="120">
        <v>0</v>
      </c>
      <c r="E39" s="132">
        <f>C39*D39</f>
        <v>0</v>
      </c>
      <c r="F39" s="11">
        <v>0</v>
      </c>
      <c r="G39" s="11">
        <v>600</v>
      </c>
      <c r="H39" s="11">
        <f>F39+G39</f>
        <v>600</v>
      </c>
      <c r="I39" s="30" t="s">
        <v>73</v>
      </c>
      <c r="J39" s="135" t="s">
        <v>74</v>
      </c>
    </row>
    <row r="40" spans="1:10" ht="21" customHeight="1">
      <c r="A40" s="120"/>
      <c r="B40" s="112"/>
      <c r="C40" s="113"/>
      <c r="D40" s="120"/>
      <c r="E40" s="132"/>
      <c r="F40" s="11">
        <v>0</v>
      </c>
      <c r="G40" s="11">
        <v>0</v>
      </c>
      <c r="H40" s="11">
        <f>F40+G40</f>
        <v>0</v>
      </c>
      <c r="I40" s="30"/>
      <c r="J40" s="143"/>
    </row>
    <row r="41" spans="1:10" ht="21" customHeight="1">
      <c r="A41" s="120"/>
      <c r="B41" s="112"/>
      <c r="C41" s="113"/>
      <c r="D41" s="120"/>
      <c r="E41" s="132"/>
      <c r="F41" s="11">
        <v>0</v>
      </c>
      <c r="G41" s="11">
        <v>0</v>
      </c>
      <c r="H41" s="11">
        <f>F41+G41</f>
        <v>0</v>
      </c>
      <c r="I41" s="30"/>
      <c r="J41" s="143"/>
    </row>
    <row r="42" spans="1:10" s="1" customFormat="1" ht="21" customHeight="1">
      <c r="A42" s="15"/>
      <c r="B42" s="16" t="s">
        <v>75</v>
      </c>
      <c r="C42" s="17">
        <f>SUM(C39)</f>
        <v>0</v>
      </c>
      <c r="D42" s="18">
        <f t="shared" ref="D42:E42" si="4">SUM(D39)</f>
        <v>0</v>
      </c>
      <c r="E42" s="18">
        <f t="shared" si="4"/>
        <v>0</v>
      </c>
      <c r="F42" s="17">
        <f>SUM(F39:F41)</f>
        <v>0</v>
      </c>
      <c r="G42" s="17">
        <f>SUM(G39:G41)</f>
        <v>600</v>
      </c>
      <c r="H42" s="17">
        <f>SUM(H39:H41)</f>
        <v>600</v>
      </c>
      <c r="I42" s="29"/>
      <c r="J42" s="144"/>
    </row>
    <row r="43" spans="1:10" ht="21" customHeight="1">
      <c r="A43" s="9">
        <v>7</v>
      </c>
      <c r="B43" s="10" t="s">
        <v>76</v>
      </c>
      <c r="C43" s="11">
        <v>0</v>
      </c>
      <c r="D43" s="9">
        <v>0</v>
      </c>
      <c r="E43" s="12">
        <f>C43</f>
        <v>0</v>
      </c>
      <c r="F43" s="14">
        <v>0</v>
      </c>
      <c r="G43" s="11">
        <v>0</v>
      </c>
      <c r="H43" s="11">
        <f>F43+G43</f>
        <v>0</v>
      </c>
      <c r="I43" s="30"/>
      <c r="J43" s="148"/>
    </row>
    <row r="44" spans="1:10" s="1" customFormat="1" ht="21" customHeight="1">
      <c r="A44" s="15"/>
      <c r="B44" s="16" t="s">
        <v>77</v>
      </c>
      <c r="C44" s="17">
        <f>SUM(C43)</f>
        <v>0</v>
      </c>
      <c r="D44" s="18">
        <f t="shared" ref="D44:E44" si="5">SUM(D43)</f>
        <v>0</v>
      </c>
      <c r="E44" s="18">
        <f t="shared" si="5"/>
        <v>0</v>
      </c>
      <c r="F44" s="17">
        <f>SUM(F43:F43)</f>
        <v>0</v>
      </c>
      <c r="G44" s="17">
        <f>SUM(G43:G43)</f>
        <v>0</v>
      </c>
      <c r="H44" s="17">
        <f>SUM(H43:H43)</f>
        <v>0</v>
      </c>
      <c r="I44" s="29"/>
      <c r="J44" s="139"/>
    </row>
    <row r="45" spans="1:10" s="2" customFormat="1" ht="21" customHeight="1">
      <c r="A45" s="126">
        <v>8</v>
      </c>
      <c r="B45" s="112" t="s">
        <v>78</v>
      </c>
      <c r="C45" s="131">
        <v>0</v>
      </c>
      <c r="D45" s="126">
        <v>0</v>
      </c>
      <c r="E45" s="133">
        <f>C45*D45</f>
        <v>0</v>
      </c>
      <c r="F45" s="23">
        <v>0</v>
      </c>
      <c r="G45" s="23">
        <v>0</v>
      </c>
      <c r="H45" s="23">
        <f>F45+G45</f>
        <v>0</v>
      </c>
      <c r="I45" s="31"/>
      <c r="J45" s="149" t="s">
        <v>79</v>
      </c>
    </row>
    <row r="46" spans="1:10" s="2" customFormat="1" ht="21" customHeight="1">
      <c r="A46" s="126"/>
      <c r="B46" s="112"/>
      <c r="C46" s="131"/>
      <c r="D46" s="126"/>
      <c r="E46" s="133"/>
      <c r="F46" s="13">
        <v>0</v>
      </c>
      <c r="G46" s="13">
        <v>0</v>
      </c>
      <c r="H46" s="13">
        <f t="shared" ref="H46:H50" si="6">F46+G46</f>
        <v>0</v>
      </c>
      <c r="I46" s="32"/>
      <c r="J46" s="150"/>
    </row>
    <row r="47" spans="1:10" s="1" customFormat="1" ht="21" customHeight="1">
      <c r="A47" s="15"/>
      <c r="B47" s="16" t="s">
        <v>80</v>
      </c>
      <c r="C47" s="17">
        <f>SUM(C45)</f>
        <v>0</v>
      </c>
      <c r="D47" s="18">
        <f t="shared" ref="D47:E47" si="7">SUM(D45)</f>
        <v>0</v>
      </c>
      <c r="E47" s="18">
        <f t="shared" si="7"/>
        <v>0</v>
      </c>
      <c r="F47" s="17">
        <f>SUM(F45:F46)</f>
        <v>0</v>
      </c>
      <c r="G47" s="17">
        <f t="shared" ref="G47:H47" si="8">SUM(G45:G46)</f>
        <v>0</v>
      </c>
      <c r="H47" s="17">
        <f t="shared" si="8"/>
        <v>0</v>
      </c>
      <c r="I47" s="29"/>
      <c r="J47" s="151"/>
    </row>
    <row r="48" spans="1:10" ht="21" customHeight="1">
      <c r="A48" s="120">
        <v>9</v>
      </c>
      <c r="B48" s="112" t="s">
        <v>81</v>
      </c>
      <c r="C48" s="113">
        <v>0</v>
      </c>
      <c r="D48" s="120">
        <v>0</v>
      </c>
      <c r="E48" s="132">
        <f>C48*D48</f>
        <v>0</v>
      </c>
      <c r="F48" s="24">
        <v>23</v>
      </c>
      <c r="G48" s="24">
        <v>0</v>
      </c>
      <c r="H48" s="24">
        <f>F48+G48</f>
        <v>23</v>
      </c>
      <c r="I48" s="33" t="s">
        <v>82</v>
      </c>
      <c r="J48" s="135" t="s">
        <v>83</v>
      </c>
    </row>
    <row r="49" spans="1:10" ht="21" customHeight="1">
      <c r="A49" s="120"/>
      <c r="B49" s="112"/>
      <c r="C49" s="113"/>
      <c r="D49" s="120"/>
      <c r="E49" s="132"/>
      <c r="F49" s="11">
        <v>28.5</v>
      </c>
      <c r="G49" s="11">
        <v>0</v>
      </c>
      <c r="H49" s="11">
        <f t="shared" si="6"/>
        <v>28.5</v>
      </c>
      <c r="I49" s="28" t="s">
        <v>84</v>
      </c>
      <c r="J49" s="136"/>
    </row>
    <row r="50" spans="1:10" ht="21" customHeight="1">
      <c r="A50" s="120"/>
      <c r="B50" s="112"/>
      <c r="C50" s="113"/>
      <c r="D50" s="120"/>
      <c r="E50" s="132"/>
      <c r="F50" s="11">
        <v>0</v>
      </c>
      <c r="G50" s="11">
        <v>0</v>
      </c>
      <c r="H50" s="11">
        <f t="shared" si="6"/>
        <v>0</v>
      </c>
      <c r="I50" s="28"/>
      <c r="J50" s="136"/>
    </row>
    <row r="51" spans="1:10" s="1" customFormat="1" ht="21" customHeight="1">
      <c r="A51" s="15"/>
      <c r="B51" s="16" t="s">
        <v>85</v>
      </c>
      <c r="C51" s="17">
        <f>SUM(C48)</f>
        <v>0</v>
      </c>
      <c r="D51" s="18">
        <f t="shared" ref="D51:E51" si="9">SUM(D48)</f>
        <v>0</v>
      </c>
      <c r="E51" s="18">
        <f t="shared" si="9"/>
        <v>0</v>
      </c>
      <c r="F51" s="17">
        <v>0</v>
      </c>
      <c r="G51" s="17">
        <f t="shared" ref="G51:H51" si="10">SUM(G48:G50)</f>
        <v>0</v>
      </c>
      <c r="H51" s="17">
        <f t="shared" si="10"/>
        <v>51.5</v>
      </c>
      <c r="I51" s="29"/>
      <c r="J51" s="137"/>
    </row>
    <row r="52" spans="1:10" ht="21" customHeight="1">
      <c r="A52" s="22">
        <v>10</v>
      </c>
      <c r="B52" s="10"/>
      <c r="C52" s="11">
        <v>0</v>
      </c>
      <c r="D52" s="9">
        <v>0</v>
      </c>
      <c r="E52" s="12">
        <v>0</v>
      </c>
      <c r="F52" s="14">
        <v>0</v>
      </c>
      <c r="G52" s="14">
        <v>104</v>
      </c>
      <c r="H52" s="14">
        <f t="shared" ref="H52:H56" si="11">F52+G52</f>
        <v>104</v>
      </c>
      <c r="I52" s="34" t="s">
        <v>86</v>
      </c>
      <c r="J52" s="138"/>
    </row>
    <row r="53" spans="1:10" ht="21" customHeight="1">
      <c r="A53" s="22"/>
      <c r="B53" s="10"/>
      <c r="C53" s="11"/>
      <c r="D53" s="9"/>
      <c r="E53" s="12"/>
      <c r="F53" s="14">
        <v>667</v>
      </c>
      <c r="G53" s="14">
        <v>0</v>
      </c>
      <c r="H53" s="13">
        <f t="shared" ref="H53:H55" si="12">F53+G53</f>
        <v>667</v>
      </c>
      <c r="I53" s="26" t="s">
        <v>17</v>
      </c>
      <c r="J53" s="138"/>
    </row>
    <row r="54" spans="1:10" ht="21" customHeight="1">
      <c r="A54" s="22"/>
      <c r="B54" s="10"/>
      <c r="C54" s="11"/>
      <c r="D54" s="9"/>
      <c r="E54" s="12"/>
      <c r="F54" s="14">
        <v>0</v>
      </c>
      <c r="G54" s="14">
        <v>0</v>
      </c>
      <c r="H54" s="14">
        <f t="shared" si="12"/>
        <v>0</v>
      </c>
      <c r="I54" s="34"/>
      <c r="J54" s="138"/>
    </row>
    <row r="55" spans="1:10" ht="21" customHeight="1">
      <c r="A55" s="22"/>
      <c r="B55" s="10"/>
      <c r="C55" s="11"/>
      <c r="D55" s="9"/>
      <c r="E55" s="12"/>
      <c r="F55" s="14">
        <v>0</v>
      </c>
      <c r="G55" s="14">
        <v>0</v>
      </c>
      <c r="H55" s="14">
        <f t="shared" si="12"/>
        <v>0</v>
      </c>
      <c r="I55" s="34"/>
      <c r="J55" s="138"/>
    </row>
    <row r="56" spans="1:10" ht="21" customHeight="1">
      <c r="A56" s="22"/>
      <c r="B56" s="10"/>
      <c r="C56" s="11"/>
      <c r="D56" s="9"/>
      <c r="E56" s="12"/>
      <c r="F56" s="11">
        <v>0</v>
      </c>
      <c r="G56" s="11">
        <v>0</v>
      </c>
      <c r="H56" s="11">
        <f t="shared" si="11"/>
        <v>0</v>
      </c>
      <c r="I56" s="28"/>
      <c r="J56" s="138"/>
    </row>
    <row r="57" spans="1:10" s="1" customFormat="1" ht="21" customHeight="1">
      <c r="A57" s="15"/>
      <c r="B57" s="16" t="s">
        <v>87</v>
      </c>
      <c r="C57" s="17">
        <f>C52</f>
        <v>0</v>
      </c>
      <c r="D57" s="18">
        <f>D52</f>
        <v>0</v>
      </c>
      <c r="E57" s="18">
        <f>E52</f>
        <v>0</v>
      </c>
      <c r="F57" s="17">
        <f>SUM(F52:F56)</f>
        <v>667</v>
      </c>
      <c r="G57" s="17">
        <f>SUM(G52:G56)</f>
        <v>104</v>
      </c>
      <c r="H57" s="17">
        <f>SUM(H52:H56)</f>
        <v>771</v>
      </c>
      <c r="I57" s="29"/>
      <c r="J57" s="139"/>
    </row>
    <row r="58" spans="1:10" ht="21" customHeight="1">
      <c r="A58" s="15"/>
      <c r="B58" s="16" t="s">
        <v>24</v>
      </c>
      <c r="C58" s="17">
        <v>0</v>
      </c>
      <c r="D58" s="18">
        <v>0</v>
      </c>
      <c r="E58" s="18">
        <v>0</v>
      </c>
      <c r="F58" s="17">
        <f>SUM(F57,F51,F47,F44,F42,F38,F33,F24,F19,F16)</f>
        <v>9878.39</v>
      </c>
      <c r="G58" s="17">
        <f>SUM(G57,G51,G47,G44,G42,G38,G33,G24,G19,G16)</f>
        <v>704</v>
      </c>
      <c r="H58" s="17">
        <f>H16+H24+H19+H33+H38+H42+H44+H47+H51+H57</f>
        <v>10633.89</v>
      </c>
      <c r="I58" s="29"/>
      <c r="J58" s="38"/>
    </row>
    <row r="62" spans="1:10" ht="21" customHeight="1">
      <c r="A62" s="107" t="s">
        <v>88</v>
      </c>
      <c r="B62" s="108"/>
      <c r="C62" s="109" t="s">
        <v>89</v>
      </c>
      <c r="D62" s="109"/>
      <c r="E62" s="109" t="s">
        <v>90</v>
      </c>
      <c r="F62" s="109"/>
      <c r="G62" s="109" t="s">
        <v>91</v>
      </c>
      <c r="H62" s="109"/>
      <c r="I62" s="39" t="s">
        <v>92</v>
      </c>
    </row>
    <row r="63" spans="1:10" ht="21" customHeight="1">
      <c r="A63" s="117"/>
      <c r="B63" s="118"/>
      <c r="C63" s="118">
        <f>H58</f>
        <v>10633.89</v>
      </c>
      <c r="D63" s="118"/>
      <c r="E63" s="118">
        <f>F58</f>
        <v>9878.39</v>
      </c>
      <c r="F63" s="118"/>
      <c r="G63" s="118">
        <f>G58</f>
        <v>704</v>
      </c>
      <c r="H63" s="118"/>
      <c r="I63" s="40">
        <f>A63-C63</f>
        <v>-10633.89</v>
      </c>
    </row>
    <row r="65" spans="1:9" ht="21" customHeight="1">
      <c r="A65" s="35" t="s">
        <v>93</v>
      </c>
      <c r="B65" s="36"/>
      <c r="C65" s="37" t="s">
        <v>28</v>
      </c>
      <c r="D65" s="35"/>
      <c r="E65" s="35" t="s">
        <v>94</v>
      </c>
      <c r="F65" s="35"/>
      <c r="G65" s="35" t="s">
        <v>30</v>
      </c>
      <c r="H65" s="35"/>
      <c r="I65" s="36"/>
    </row>
  </sheetData>
  <mergeCells count="66">
    <mergeCell ref="J48:J51"/>
    <mergeCell ref="J52:J57"/>
    <mergeCell ref="H4:I5"/>
    <mergeCell ref="J25:J33"/>
    <mergeCell ref="J34:J38"/>
    <mergeCell ref="J39:J42"/>
    <mergeCell ref="J43:J44"/>
    <mergeCell ref="J45:J47"/>
    <mergeCell ref="J4:J5"/>
    <mergeCell ref="J6:J7"/>
    <mergeCell ref="J8:J16"/>
    <mergeCell ref="J17:J19"/>
    <mergeCell ref="J20:J24"/>
    <mergeCell ref="D39:D41"/>
    <mergeCell ref="D45:D46"/>
    <mergeCell ref="D48:D50"/>
    <mergeCell ref="E8:E15"/>
    <mergeCell ref="E17:E18"/>
    <mergeCell ref="E20:E23"/>
    <mergeCell ref="E25:E32"/>
    <mergeCell ref="E34:E37"/>
    <mergeCell ref="E39:E41"/>
    <mergeCell ref="E45:E46"/>
    <mergeCell ref="E48:E50"/>
    <mergeCell ref="D8:D15"/>
    <mergeCell ref="D17:D18"/>
    <mergeCell ref="D20:D23"/>
    <mergeCell ref="D25:D32"/>
    <mergeCell ref="D34:D37"/>
    <mergeCell ref="C25:C32"/>
    <mergeCell ref="C34:C37"/>
    <mergeCell ref="C39:C41"/>
    <mergeCell ref="C45:C46"/>
    <mergeCell ref="C48:C50"/>
    <mergeCell ref="A63:B63"/>
    <mergeCell ref="C63:D63"/>
    <mergeCell ref="E63:F63"/>
    <mergeCell ref="G63:H63"/>
    <mergeCell ref="A6:A7"/>
    <mergeCell ref="A8:A15"/>
    <mergeCell ref="A17:A18"/>
    <mergeCell ref="A20:A23"/>
    <mergeCell ref="A25:A32"/>
    <mergeCell ref="A34:A37"/>
    <mergeCell ref="A39:A41"/>
    <mergeCell ref="A45:A46"/>
    <mergeCell ref="A48:A50"/>
    <mergeCell ref="B6:B7"/>
    <mergeCell ref="B8:B15"/>
    <mergeCell ref="B17:B18"/>
    <mergeCell ref="C2:H2"/>
    <mergeCell ref="C6:E6"/>
    <mergeCell ref="F6:I6"/>
    <mergeCell ref="A62:B62"/>
    <mergeCell ref="C62:D62"/>
    <mergeCell ref="E62:F62"/>
    <mergeCell ref="G62:H62"/>
    <mergeCell ref="B20:B23"/>
    <mergeCell ref="B25:B32"/>
    <mergeCell ref="B34:B37"/>
    <mergeCell ref="B39:B41"/>
    <mergeCell ref="B45:B46"/>
    <mergeCell ref="B48:B50"/>
    <mergeCell ref="C8:C15"/>
    <mergeCell ref="C17:C18"/>
    <mergeCell ref="C20:C23"/>
  </mergeCells>
  <phoneticPr fontId="14" type="noConversion"/>
  <pageMargins left="0.69930555555555596" right="0.69930555555555596" top="0.75" bottom="0.75" header="0.3" footer="0.3"/>
  <pageSetup paperSize="9" scale="10" orientation="portrait" verticalDpi="300" r:id="rId1"/>
  <colBreaks count="1" manualBreakCount="1">
    <brk id="9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2:XFD74"/>
  <sheetViews>
    <sheetView topLeftCell="A55" zoomScale="80" zoomScaleNormal="80" workbookViewId="0">
      <selection activeCell="H43" sqref="H43"/>
    </sheetView>
  </sheetViews>
  <sheetFormatPr defaultColWidth="8.88671875" defaultRowHeight="21" customHeight="1"/>
  <cols>
    <col min="1" max="1" width="8.88671875" style="3"/>
    <col min="2" max="2" width="16.5546875" customWidth="1"/>
    <col min="3" max="3" width="13.109375" style="4" customWidth="1"/>
    <col min="4" max="4" width="8.88671875" style="3"/>
    <col min="5" max="5" width="16.21875" style="3" customWidth="1"/>
    <col min="6" max="6" width="10.44140625" customWidth="1"/>
    <col min="7" max="7" width="11.5546875" customWidth="1"/>
    <col min="8" max="8" width="11.88671875" customWidth="1"/>
    <col min="9" max="9" width="24.88671875" customWidth="1"/>
    <col min="10" max="10" width="39.44140625" customWidth="1"/>
  </cols>
  <sheetData>
    <row r="2" spans="1:12" ht="21" customHeight="1">
      <c r="C2" s="80" t="s">
        <v>36</v>
      </c>
      <c r="D2" s="80"/>
      <c r="E2" s="80"/>
      <c r="F2" s="80"/>
      <c r="G2" s="80"/>
      <c r="H2" s="80"/>
      <c r="I2" s="25"/>
      <c r="J2" s="25"/>
      <c r="K2" s="25"/>
      <c r="L2" s="25"/>
    </row>
    <row r="4" spans="1:12" ht="21" customHeight="1">
      <c r="H4" s="140" t="s">
        <v>37</v>
      </c>
      <c r="I4" s="140"/>
      <c r="J4" s="140" t="s">
        <v>38</v>
      </c>
    </row>
    <row r="5" spans="1:12" ht="21" customHeight="1">
      <c r="H5" s="141"/>
      <c r="I5" s="141"/>
      <c r="J5" s="141"/>
    </row>
    <row r="6" spans="1:12" ht="21" customHeight="1">
      <c r="A6" s="119" t="s">
        <v>10</v>
      </c>
      <c r="B6" s="127" t="s">
        <v>39</v>
      </c>
      <c r="C6" s="105" t="s">
        <v>40</v>
      </c>
      <c r="D6" s="105"/>
      <c r="E6" s="105"/>
      <c r="F6" s="106" t="s">
        <v>41</v>
      </c>
      <c r="G6" s="106"/>
      <c r="H6" s="106"/>
      <c r="I6" s="106"/>
      <c r="J6" s="127" t="s">
        <v>42</v>
      </c>
    </row>
    <row r="7" spans="1:12" ht="21" customHeight="1">
      <c r="A7" s="119"/>
      <c r="B7" s="127"/>
      <c r="C7" s="7" t="s">
        <v>43</v>
      </c>
      <c r="D7" s="8" t="s">
        <v>44</v>
      </c>
      <c r="E7" s="5" t="s">
        <v>45</v>
      </c>
      <c r="F7" s="6" t="s">
        <v>46</v>
      </c>
      <c r="G7" s="6" t="s">
        <v>47</v>
      </c>
      <c r="H7" s="6" t="s">
        <v>48</v>
      </c>
      <c r="I7" s="6" t="s">
        <v>49</v>
      </c>
      <c r="J7" s="127"/>
    </row>
    <row r="8" spans="1:12" ht="21" customHeight="1">
      <c r="A8" s="120">
        <v>1</v>
      </c>
      <c r="B8" s="112" t="s">
        <v>50</v>
      </c>
      <c r="C8" s="113">
        <v>0</v>
      </c>
      <c r="D8" s="120">
        <v>0</v>
      </c>
      <c r="E8" s="132">
        <f>C8*D8</f>
        <v>0</v>
      </c>
      <c r="F8" s="13">
        <v>748</v>
      </c>
      <c r="G8" s="14">
        <v>0</v>
      </c>
      <c r="H8" s="11">
        <f t="shared" ref="H8:H14" si="0">F8+G8</f>
        <v>748</v>
      </c>
      <c r="I8" s="26" t="s">
        <v>55</v>
      </c>
      <c r="J8" s="135" t="s">
        <v>52</v>
      </c>
    </row>
    <row r="9" spans="1:12" ht="21" customHeight="1">
      <c r="A9" s="120"/>
      <c r="B9" s="112"/>
      <c r="C9" s="113"/>
      <c r="D9" s="120"/>
      <c r="E9" s="132"/>
      <c r="F9" s="13">
        <v>544</v>
      </c>
      <c r="G9" s="14">
        <v>-13</v>
      </c>
      <c r="H9" s="11">
        <f t="shared" si="0"/>
        <v>531</v>
      </c>
      <c r="I9" s="26" t="s">
        <v>55</v>
      </c>
      <c r="J9" s="136"/>
    </row>
    <row r="10" spans="1:12" ht="21" customHeight="1">
      <c r="A10" s="120"/>
      <c r="B10" s="112"/>
      <c r="C10" s="113"/>
      <c r="D10" s="120"/>
      <c r="E10" s="132"/>
      <c r="F10" s="13">
        <v>1150</v>
      </c>
      <c r="G10" s="14">
        <v>7</v>
      </c>
      <c r="H10" s="11">
        <f t="shared" si="0"/>
        <v>1157</v>
      </c>
      <c r="I10" s="27" t="s">
        <v>55</v>
      </c>
      <c r="J10" s="136"/>
    </row>
    <row r="11" spans="1:12" ht="21" customHeight="1">
      <c r="A11" s="120"/>
      <c r="B11" s="112"/>
      <c r="C11" s="113"/>
      <c r="D11" s="120"/>
      <c r="E11" s="132"/>
      <c r="F11" s="13">
        <v>544</v>
      </c>
      <c r="G11" s="14">
        <v>-6</v>
      </c>
      <c r="H11" s="11">
        <f t="shared" si="0"/>
        <v>538</v>
      </c>
      <c r="I11" s="27" t="s">
        <v>55</v>
      </c>
      <c r="J11" s="136"/>
    </row>
    <row r="12" spans="1:12" ht="21" customHeight="1">
      <c r="A12" s="120"/>
      <c r="B12" s="112"/>
      <c r="C12" s="113"/>
      <c r="D12" s="120"/>
      <c r="E12" s="132"/>
      <c r="F12" s="13">
        <v>660</v>
      </c>
      <c r="G12" s="14">
        <v>-21</v>
      </c>
      <c r="H12" s="11">
        <f>F12+G12</f>
        <v>639</v>
      </c>
      <c r="I12" s="27" t="s">
        <v>55</v>
      </c>
      <c r="J12" s="136"/>
    </row>
    <row r="13" spans="1:12" ht="21" customHeight="1">
      <c r="A13" s="120"/>
      <c r="B13" s="112"/>
      <c r="C13" s="113"/>
      <c r="D13" s="120"/>
      <c r="E13" s="132"/>
      <c r="F13" s="13">
        <v>1150</v>
      </c>
      <c r="G13" s="14">
        <v>-27</v>
      </c>
      <c r="H13" s="11">
        <f t="shared" si="0"/>
        <v>1123</v>
      </c>
      <c r="I13" s="27" t="s">
        <v>55</v>
      </c>
      <c r="J13" s="136"/>
    </row>
    <row r="14" spans="1:12" ht="21" customHeight="1">
      <c r="A14" s="120"/>
      <c r="B14" s="112"/>
      <c r="C14" s="113"/>
      <c r="D14" s="120"/>
      <c r="E14" s="132"/>
      <c r="F14" s="13">
        <v>580</v>
      </c>
      <c r="G14" s="14">
        <v>0</v>
      </c>
      <c r="H14" s="11">
        <f t="shared" si="0"/>
        <v>580</v>
      </c>
      <c r="I14" s="27" t="s">
        <v>55</v>
      </c>
      <c r="J14" s="136"/>
    </row>
    <row r="15" spans="1:12" ht="21" customHeight="1">
      <c r="A15" s="120"/>
      <c r="B15" s="112"/>
      <c r="C15" s="113"/>
      <c r="D15" s="120"/>
      <c r="E15" s="132"/>
      <c r="F15" s="13">
        <v>695</v>
      </c>
      <c r="G15" s="14">
        <v>0</v>
      </c>
      <c r="H15" s="11">
        <f t="shared" ref="H15:H24" si="1">F15+G15</f>
        <v>695</v>
      </c>
      <c r="I15" s="27" t="s">
        <v>55</v>
      </c>
      <c r="J15" s="136"/>
    </row>
    <row r="16" spans="1:12" ht="21" customHeight="1">
      <c r="A16" s="120"/>
      <c r="B16" s="112"/>
      <c r="C16" s="113"/>
      <c r="D16" s="120"/>
      <c r="E16" s="132"/>
      <c r="F16" s="13">
        <v>548</v>
      </c>
      <c r="G16" s="14">
        <v>0</v>
      </c>
      <c r="H16" s="11">
        <f t="shared" si="1"/>
        <v>548</v>
      </c>
      <c r="I16" s="27" t="s">
        <v>55</v>
      </c>
      <c r="J16" s="136"/>
    </row>
    <row r="17" spans="1:10" ht="21" customHeight="1">
      <c r="A17" s="120"/>
      <c r="B17" s="112"/>
      <c r="C17" s="113"/>
      <c r="D17" s="120"/>
      <c r="E17" s="132"/>
      <c r="F17" s="13">
        <v>48</v>
      </c>
      <c r="G17" s="14">
        <v>0</v>
      </c>
      <c r="H17" s="11">
        <f t="shared" si="1"/>
        <v>48</v>
      </c>
      <c r="I17" s="27" t="s">
        <v>55</v>
      </c>
      <c r="J17" s="136"/>
    </row>
    <row r="18" spans="1:10" ht="21" customHeight="1">
      <c r="A18" s="120"/>
      <c r="B18" s="112"/>
      <c r="C18" s="113"/>
      <c r="D18" s="120"/>
      <c r="E18" s="132"/>
      <c r="F18" s="13">
        <v>1288</v>
      </c>
      <c r="G18" s="14">
        <v>0</v>
      </c>
      <c r="H18" s="11">
        <f t="shared" si="1"/>
        <v>1288</v>
      </c>
      <c r="I18" s="27" t="s">
        <v>55</v>
      </c>
      <c r="J18" s="136"/>
    </row>
    <row r="19" spans="1:10" ht="21" customHeight="1">
      <c r="A19" s="120"/>
      <c r="B19" s="112"/>
      <c r="C19" s="113"/>
      <c r="D19" s="120"/>
      <c r="E19" s="132"/>
      <c r="F19" s="13">
        <v>960</v>
      </c>
      <c r="G19" s="14">
        <v>0</v>
      </c>
      <c r="H19" s="11">
        <f t="shared" si="1"/>
        <v>960</v>
      </c>
      <c r="I19" s="27" t="s">
        <v>55</v>
      </c>
      <c r="J19" s="136"/>
    </row>
    <row r="20" spans="1:10" ht="21" customHeight="1">
      <c r="A20" s="120"/>
      <c r="B20" s="112"/>
      <c r="C20" s="113"/>
      <c r="D20" s="120"/>
      <c r="E20" s="132"/>
      <c r="F20" s="13">
        <v>182</v>
      </c>
      <c r="G20" s="14">
        <v>47.5</v>
      </c>
      <c r="H20" s="11">
        <f t="shared" si="1"/>
        <v>229.5</v>
      </c>
      <c r="I20" s="26" t="s">
        <v>95</v>
      </c>
      <c r="J20" s="136"/>
    </row>
    <row r="21" spans="1:10" ht="21" customHeight="1">
      <c r="A21" s="120"/>
      <c r="B21" s="112"/>
      <c r="C21" s="113"/>
      <c r="D21" s="120"/>
      <c r="E21" s="132"/>
      <c r="F21" s="13">
        <v>703</v>
      </c>
      <c r="G21" s="14">
        <v>0</v>
      </c>
      <c r="H21" s="11">
        <f t="shared" si="1"/>
        <v>703</v>
      </c>
      <c r="I21" s="26" t="s">
        <v>55</v>
      </c>
      <c r="J21" s="136"/>
    </row>
    <row r="22" spans="1:10" ht="21" customHeight="1">
      <c r="A22" s="120"/>
      <c r="B22" s="112"/>
      <c r="C22" s="113"/>
      <c r="D22" s="120"/>
      <c r="E22" s="132"/>
      <c r="F22" s="13">
        <v>612</v>
      </c>
      <c r="G22" s="14">
        <v>0</v>
      </c>
      <c r="H22" s="11">
        <f t="shared" si="1"/>
        <v>612</v>
      </c>
      <c r="I22" s="26" t="s">
        <v>55</v>
      </c>
      <c r="J22" s="136"/>
    </row>
    <row r="23" spans="1:10" ht="21" customHeight="1">
      <c r="A23" s="120"/>
      <c r="B23" s="112"/>
      <c r="C23" s="113"/>
      <c r="D23" s="120"/>
      <c r="E23" s="132"/>
      <c r="F23" s="79">
        <v>621.5</v>
      </c>
      <c r="G23" s="14"/>
      <c r="H23" s="78">
        <f t="shared" si="1"/>
        <v>621.5</v>
      </c>
      <c r="I23" s="28" t="s">
        <v>95</v>
      </c>
      <c r="J23" s="136"/>
    </row>
    <row r="24" spans="1:10" ht="21" customHeight="1">
      <c r="A24" s="120"/>
      <c r="B24" s="112"/>
      <c r="C24" s="113"/>
      <c r="D24" s="120"/>
      <c r="E24" s="132"/>
      <c r="F24" s="14">
        <v>0</v>
      </c>
      <c r="G24" s="14">
        <v>121</v>
      </c>
      <c r="H24" s="11">
        <f t="shared" si="1"/>
        <v>121</v>
      </c>
      <c r="I24" s="28" t="s">
        <v>95</v>
      </c>
      <c r="J24" s="136"/>
    </row>
    <row r="25" spans="1:10" s="1" customFormat="1" ht="21" customHeight="1">
      <c r="A25" s="15"/>
      <c r="B25" s="16" t="s">
        <v>56</v>
      </c>
      <c r="C25" s="17">
        <f>SUM(C8)</f>
        <v>0</v>
      </c>
      <c r="D25" s="18">
        <f>SUM(D8)</f>
        <v>0</v>
      </c>
      <c r="E25" s="18">
        <f>SUM(E8)</f>
        <v>0</v>
      </c>
      <c r="F25" s="17">
        <f>SUM(F8:F24)</f>
        <v>11033.5</v>
      </c>
      <c r="G25" s="17">
        <f>SUM(G8:G24)</f>
        <v>108.5</v>
      </c>
      <c r="H25" s="17">
        <f>SUM(H8:H24)</f>
        <v>11142</v>
      </c>
      <c r="I25" s="29"/>
      <c r="J25" s="137"/>
    </row>
    <row r="26" spans="1:10" ht="21" customHeight="1">
      <c r="A26" s="121">
        <v>2</v>
      </c>
      <c r="B26" s="110" t="s">
        <v>57</v>
      </c>
      <c r="C26" s="114">
        <v>0</v>
      </c>
      <c r="D26" s="121">
        <v>0</v>
      </c>
      <c r="E26" s="114">
        <f>C26*D26</f>
        <v>0</v>
      </c>
      <c r="F26" s="11">
        <v>0</v>
      </c>
      <c r="G26" s="11">
        <v>0</v>
      </c>
      <c r="H26" s="11">
        <f t="shared" ref="H26:H32" si="2">F26+G26</f>
        <v>0</v>
      </c>
      <c r="I26" s="28"/>
      <c r="J26" s="135" t="s">
        <v>58</v>
      </c>
    </row>
    <row r="27" spans="1:10" ht="21" customHeight="1">
      <c r="A27" s="122"/>
      <c r="B27" s="128"/>
      <c r="C27" s="115"/>
      <c r="D27" s="122"/>
      <c r="E27" s="115"/>
      <c r="F27" s="11">
        <v>0</v>
      </c>
      <c r="G27" s="11">
        <v>0</v>
      </c>
      <c r="H27" s="11">
        <f t="shared" si="2"/>
        <v>0</v>
      </c>
      <c r="I27" s="28"/>
      <c r="J27" s="136"/>
    </row>
    <row r="28" spans="1:10" s="1" customFormat="1" ht="21" customHeight="1">
      <c r="A28" s="15"/>
      <c r="B28" s="16" t="s">
        <v>59</v>
      </c>
      <c r="C28" s="17">
        <f>SUM(C26)</f>
        <v>0</v>
      </c>
      <c r="D28" s="18">
        <f>SUM(D26)</f>
        <v>0</v>
      </c>
      <c r="E28" s="18">
        <f>SUM(E26)</f>
        <v>0</v>
      </c>
      <c r="F28" s="17">
        <f t="shared" ref="F28:H28" si="3">SUM(F26:F27)</f>
        <v>0</v>
      </c>
      <c r="G28" s="17">
        <f t="shared" si="3"/>
        <v>0</v>
      </c>
      <c r="H28" s="17">
        <f t="shared" si="3"/>
        <v>0</v>
      </c>
      <c r="I28" s="29"/>
      <c r="J28" s="137"/>
    </row>
    <row r="29" spans="1:10" ht="21" customHeight="1">
      <c r="A29" s="121">
        <v>3</v>
      </c>
      <c r="B29" s="110" t="s">
        <v>60</v>
      </c>
      <c r="C29" s="114">
        <v>0</v>
      </c>
      <c r="D29" s="121">
        <v>1</v>
      </c>
      <c r="E29" s="114">
        <f>C29*D29</f>
        <v>0</v>
      </c>
      <c r="F29" s="14">
        <v>0</v>
      </c>
      <c r="G29" s="11">
        <v>0</v>
      </c>
      <c r="H29" s="14">
        <f t="shared" si="2"/>
        <v>0</v>
      </c>
      <c r="I29" s="30"/>
      <c r="J29" s="142" t="s">
        <v>61</v>
      </c>
    </row>
    <row r="30" spans="1:10" ht="21" customHeight="1">
      <c r="A30" s="123"/>
      <c r="B30" s="111"/>
      <c r="C30" s="116"/>
      <c r="D30" s="123"/>
      <c r="E30" s="116"/>
      <c r="F30" s="11">
        <v>0</v>
      </c>
      <c r="G30" s="11">
        <v>0</v>
      </c>
      <c r="H30" s="11">
        <f t="shared" si="2"/>
        <v>0</v>
      </c>
      <c r="I30" s="28"/>
      <c r="J30" s="143"/>
    </row>
    <row r="31" spans="1:10" ht="21" customHeight="1">
      <c r="A31" s="123"/>
      <c r="B31" s="111"/>
      <c r="C31" s="116"/>
      <c r="D31" s="123"/>
      <c r="E31" s="116"/>
      <c r="F31" s="11">
        <v>0</v>
      </c>
      <c r="G31" s="11">
        <v>0</v>
      </c>
      <c r="H31" s="11">
        <f t="shared" si="2"/>
        <v>0</v>
      </c>
      <c r="I31" s="28"/>
      <c r="J31" s="143"/>
    </row>
    <row r="32" spans="1:10" ht="21" customHeight="1">
      <c r="A32" s="123"/>
      <c r="B32" s="111"/>
      <c r="C32" s="116"/>
      <c r="D32" s="123"/>
      <c r="E32" s="116"/>
      <c r="F32" s="11">
        <v>0</v>
      </c>
      <c r="G32" s="11">
        <v>0</v>
      </c>
      <c r="H32" s="11">
        <f t="shared" si="2"/>
        <v>0</v>
      </c>
      <c r="I32" s="28"/>
      <c r="J32" s="143"/>
    </row>
    <row r="33" spans="1:10 16384:16384" s="1" customFormat="1" ht="21" customHeight="1">
      <c r="A33" s="15"/>
      <c r="B33" s="16" t="s">
        <v>62</v>
      </c>
      <c r="C33" s="17">
        <f>SUM(C29)</f>
        <v>0</v>
      </c>
      <c r="D33" s="18">
        <v>0</v>
      </c>
      <c r="E33" s="18">
        <f>SUM(E29)</f>
        <v>0</v>
      </c>
      <c r="F33" s="17">
        <v>0</v>
      </c>
      <c r="G33" s="17">
        <f>SUM(G29:G32)</f>
        <v>0</v>
      </c>
      <c r="H33" s="17">
        <f>SUM(H29:H32)</f>
        <v>0</v>
      </c>
      <c r="I33" s="29"/>
      <c r="J33" s="144"/>
    </row>
    <row r="34" spans="1:10 16384:16384" ht="19.95" customHeight="1">
      <c r="A34" s="120">
        <v>4</v>
      </c>
      <c r="B34" s="112" t="s">
        <v>63</v>
      </c>
      <c r="C34" s="113">
        <v>0</v>
      </c>
      <c r="D34" s="120">
        <v>1</v>
      </c>
      <c r="E34" s="132">
        <f>C34*D34</f>
        <v>0</v>
      </c>
      <c r="F34" s="13">
        <v>40</v>
      </c>
      <c r="G34" s="11">
        <v>0</v>
      </c>
      <c r="H34" s="11">
        <f t="shared" ref="H34:H41" si="4">F34+G34</f>
        <v>40</v>
      </c>
      <c r="I34" s="26" t="s">
        <v>64</v>
      </c>
      <c r="J34" s="142" t="s">
        <v>65</v>
      </c>
    </row>
    <row r="35" spans="1:10 16384:16384" ht="19.95" customHeight="1">
      <c r="A35" s="120"/>
      <c r="B35" s="112"/>
      <c r="C35" s="113"/>
      <c r="D35" s="120"/>
      <c r="E35" s="132"/>
      <c r="F35" s="13">
        <v>44</v>
      </c>
      <c r="G35" s="14">
        <v>0</v>
      </c>
      <c r="H35" s="14">
        <f t="shared" si="4"/>
        <v>44</v>
      </c>
      <c r="I35" s="26" t="s">
        <v>66</v>
      </c>
      <c r="J35" s="143"/>
    </row>
    <row r="36" spans="1:10 16384:16384" ht="21" customHeight="1">
      <c r="A36" s="120"/>
      <c r="B36" s="112"/>
      <c r="C36" s="113"/>
      <c r="D36" s="120"/>
      <c r="E36" s="132"/>
      <c r="F36" s="13">
        <v>45</v>
      </c>
      <c r="G36" s="11">
        <v>0</v>
      </c>
      <c r="H36" s="13">
        <f t="shared" si="4"/>
        <v>45</v>
      </c>
      <c r="I36" s="26" t="s">
        <v>66</v>
      </c>
      <c r="J36" s="143"/>
      <c r="XFD36">
        <f>SUM(A36:XFC36)</f>
        <v>90</v>
      </c>
    </row>
    <row r="37" spans="1:10 16384:16384" ht="21" customHeight="1">
      <c r="A37" s="120"/>
      <c r="B37" s="112"/>
      <c r="C37" s="113"/>
      <c r="D37" s="120"/>
      <c r="E37" s="132"/>
      <c r="F37" s="13">
        <v>48</v>
      </c>
      <c r="G37" s="11">
        <v>0</v>
      </c>
      <c r="H37" s="11">
        <f t="shared" si="4"/>
        <v>48</v>
      </c>
      <c r="I37" s="26" t="s">
        <v>66</v>
      </c>
      <c r="J37" s="143"/>
    </row>
    <row r="38" spans="1:10 16384:16384" ht="21" customHeight="1">
      <c r="A38" s="120"/>
      <c r="B38" s="112"/>
      <c r="C38" s="113"/>
      <c r="D38" s="120"/>
      <c r="E38" s="132"/>
      <c r="F38" s="13">
        <v>51</v>
      </c>
      <c r="G38" s="11">
        <v>0</v>
      </c>
      <c r="H38" s="11">
        <f t="shared" si="4"/>
        <v>51</v>
      </c>
      <c r="I38" s="26" t="s">
        <v>64</v>
      </c>
      <c r="J38" s="143"/>
    </row>
    <row r="39" spans="1:10 16384:16384" ht="21" customHeight="1">
      <c r="A39" s="120"/>
      <c r="B39" s="112"/>
      <c r="C39" s="113"/>
      <c r="D39" s="120"/>
      <c r="E39" s="132"/>
      <c r="F39" s="11">
        <v>0</v>
      </c>
      <c r="G39" s="11">
        <v>62</v>
      </c>
      <c r="H39" s="11">
        <f t="shared" si="4"/>
        <v>62</v>
      </c>
      <c r="I39" s="26" t="s">
        <v>66</v>
      </c>
      <c r="J39" s="143"/>
    </row>
    <row r="40" spans="1:10 16384:16384" ht="21" customHeight="1">
      <c r="A40" s="120"/>
      <c r="B40" s="112"/>
      <c r="C40" s="113"/>
      <c r="D40" s="120"/>
      <c r="E40" s="132"/>
      <c r="F40" s="79">
        <v>46</v>
      </c>
      <c r="G40" s="79">
        <v>0</v>
      </c>
      <c r="H40" s="79">
        <f t="shared" si="4"/>
        <v>46</v>
      </c>
      <c r="I40" s="32" t="s">
        <v>66</v>
      </c>
      <c r="J40" s="143"/>
    </row>
    <row r="41" spans="1:10 16384:16384" ht="21" customHeight="1">
      <c r="A41" s="120"/>
      <c r="B41" s="112"/>
      <c r="C41" s="113"/>
      <c r="D41" s="120"/>
      <c r="E41" s="132"/>
      <c r="F41" s="79">
        <v>124.7</v>
      </c>
      <c r="G41" s="79">
        <v>0</v>
      </c>
      <c r="H41" s="79">
        <f t="shared" si="4"/>
        <v>124.7</v>
      </c>
      <c r="I41" s="32" t="s">
        <v>66</v>
      </c>
      <c r="J41" s="143"/>
    </row>
    <row r="42" spans="1:10 16384:16384" s="1" customFormat="1" ht="21" customHeight="1">
      <c r="A42" s="15"/>
      <c r="B42" s="16" t="s">
        <v>67</v>
      </c>
      <c r="C42" s="17">
        <f>C34</f>
        <v>0</v>
      </c>
      <c r="D42" s="18">
        <f>D34</f>
        <v>1</v>
      </c>
      <c r="E42" s="18">
        <f>E34</f>
        <v>0</v>
      </c>
      <c r="F42" s="17">
        <f t="shared" ref="F42:H42" si="5">SUM(F34:F41)</f>
        <v>398.7</v>
      </c>
      <c r="G42" s="17">
        <f t="shared" si="5"/>
        <v>62</v>
      </c>
      <c r="H42" s="17">
        <f>SUM(H34:H41)</f>
        <v>460.7</v>
      </c>
      <c r="I42" s="29"/>
      <c r="J42" s="144"/>
    </row>
    <row r="43" spans="1:10 16384:16384" ht="21" customHeight="1">
      <c r="A43" s="19">
        <v>5</v>
      </c>
      <c r="B43" s="20" t="s">
        <v>68</v>
      </c>
      <c r="C43" s="21">
        <v>0</v>
      </c>
      <c r="D43" s="19">
        <v>1</v>
      </c>
      <c r="E43" s="12">
        <f>C43*D43</f>
        <v>0</v>
      </c>
      <c r="F43" s="13">
        <v>0</v>
      </c>
      <c r="G43" s="11">
        <v>0</v>
      </c>
      <c r="H43" s="13">
        <f>F43+G43</f>
        <v>0</v>
      </c>
      <c r="I43" s="26"/>
      <c r="J43" s="145" t="s">
        <v>70</v>
      </c>
    </row>
    <row r="44" spans="1:10 16384:16384" s="1" customFormat="1" ht="21" customHeight="1">
      <c r="A44" s="15"/>
      <c r="B44" s="16" t="s">
        <v>71</v>
      </c>
      <c r="C44" s="17">
        <f>SUM(C43:C43)</f>
        <v>0</v>
      </c>
      <c r="D44" s="18">
        <f>SUM(D43)</f>
        <v>1</v>
      </c>
      <c r="E44" s="18">
        <f>E43</f>
        <v>0</v>
      </c>
      <c r="F44" s="17">
        <f>SUM(F43:F43)</f>
        <v>0</v>
      </c>
      <c r="G44" s="17">
        <f>SUM(G43:G43)</f>
        <v>0</v>
      </c>
      <c r="H44" s="17">
        <f>SUM(H43:H43)</f>
        <v>0</v>
      </c>
      <c r="I44" s="29"/>
      <c r="J44" s="147"/>
    </row>
    <row r="45" spans="1:10 16384:16384" ht="21" customHeight="1">
      <c r="A45" s="120">
        <v>6</v>
      </c>
      <c r="B45" s="112" t="s">
        <v>72</v>
      </c>
      <c r="C45" s="113">
        <v>0</v>
      </c>
      <c r="D45" s="120">
        <v>0</v>
      </c>
      <c r="E45" s="132">
        <f>C45*D45</f>
        <v>0</v>
      </c>
      <c r="F45" s="11">
        <v>0</v>
      </c>
      <c r="G45" s="11">
        <v>0</v>
      </c>
      <c r="H45" s="11">
        <f t="shared" ref="H45:H47" si="6">F45+G45</f>
        <v>0</v>
      </c>
      <c r="I45" s="30"/>
      <c r="J45" s="135" t="s">
        <v>74</v>
      </c>
    </row>
    <row r="46" spans="1:10 16384:16384" ht="21" customHeight="1">
      <c r="A46" s="120"/>
      <c r="B46" s="112"/>
      <c r="C46" s="113"/>
      <c r="D46" s="120"/>
      <c r="E46" s="132"/>
      <c r="F46" s="11">
        <v>0</v>
      </c>
      <c r="G46" s="11">
        <v>0</v>
      </c>
      <c r="H46" s="11">
        <f t="shared" si="6"/>
        <v>0</v>
      </c>
      <c r="I46" s="30"/>
      <c r="J46" s="143"/>
    </row>
    <row r="47" spans="1:10 16384:16384" ht="21" customHeight="1">
      <c r="A47" s="120"/>
      <c r="B47" s="112"/>
      <c r="C47" s="113"/>
      <c r="D47" s="120"/>
      <c r="E47" s="132"/>
      <c r="F47" s="11">
        <v>0</v>
      </c>
      <c r="G47" s="11">
        <v>0</v>
      </c>
      <c r="H47" s="11">
        <f t="shared" si="6"/>
        <v>0</v>
      </c>
      <c r="I47" s="30"/>
      <c r="J47" s="143"/>
    </row>
    <row r="48" spans="1:10 16384:16384" s="1" customFormat="1" ht="21" customHeight="1">
      <c r="A48" s="15"/>
      <c r="B48" s="16" t="s">
        <v>75</v>
      </c>
      <c r="C48" s="17">
        <f>SUM(C45)</f>
        <v>0</v>
      </c>
      <c r="D48" s="18">
        <f>SUM(D45)</f>
        <v>0</v>
      </c>
      <c r="E48" s="18">
        <f>SUM(E45)</f>
        <v>0</v>
      </c>
      <c r="F48" s="17">
        <f t="shared" ref="F48:H48" si="7">SUM(F45:F47)</f>
        <v>0</v>
      </c>
      <c r="G48" s="17">
        <f t="shared" si="7"/>
        <v>0</v>
      </c>
      <c r="H48" s="17">
        <f t="shared" si="7"/>
        <v>0</v>
      </c>
      <c r="I48" s="29"/>
      <c r="J48" s="144"/>
    </row>
    <row r="49" spans="1:12" ht="21" customHeight="1">
      <c r="A49" s="120">
        <v>7</v>
      </c>
      <c r="B49" s="112" t="s">
        <v>76</v>
      </c>
      <c r="C49" s="113">
        <v>0</v>
      </c>
      <c r="D49" s="120">
        <v>0</v>
      </c>
      <c r="E49" s="132">
        <f>C49</f>
        <v>0</v>
      </c>
      <c r="F49" s="14">
        <v>0</v>
      </c>
      <c r="G49" s="11">
        <v>0</v>
      </c>
      <c r="H49" s="11">
        <f t="shared" ref="H49:H52" si="8">F49+G49</f>
        <v>0</v>
      </c>
      <c r="I49" s="30"/>
      <c r="J49" s="148"/>
    </row>
    <row r="50" spans="1:12" ht="21" customHeight="1">
      <c r="A50" s="120"/>
      <c r="B50" s="112"/>
      <c r="C50" s="113"/>
      <c r="D50" s="120"/>
      <c r="E50" s="132"/>
      <c r="F50" s="11">
        <v>0</v>
      </c>
      <c r="G50" s="11">
        <v>0</v>
      </c>
      <c r="H50" s="11">
        <f t="shared" si="8"/>
        <v>0</v>
      </c>
      <c r="I50" s="30"/>
      <c r="J50" s="138"/>
    </row>
    <row r="51" spans="1:12" ht="21" customHeight="1">
      <c r="A51" s="120"/>
      <c r="B51" s="112"/>
      <c r="C51" s="113"/>
      <c r="D51" s="120"/>
      <c r="E51" s="132"/>
      <c r="F51" s="11">
        <v>0</v>
      </c>
      <c r="G51" s="11">
        <v>0</v>
      </c>
      <c r="H51" s="11">
        <f t="shared" si="8"/>
        <v>0</v>
      </c>
      <c r="I51" s="28"/>
      <c r="J51" s="138"/>
    </row>
    <row r="52" spans="1:12" ht="21" customHeight="1">
      <c r="A52" s="120"/>
      <c r="B52" s="112"/>
      <c r="C52" s="113"/>
      <c r="D52" s="120"/>
      <c r="E52" s="132"/>
      <c r="F52" s="11">
        <v>0</v>
      </c>
      <c r="G52" s="11">
        <v>0</v>
      </c>
      <c r="H52" s="11">
        <f t="shared" si="8"/>
        <v>0</v>
      </c>
      <c r="I52" s="28"/>
      <c r="J52" s="138"/>
    </row>
    <row r="53" spans="1:12" s="1" customFormat="1" ht="21" customHeight="1">
      <c r="A53" s="15"/>
      <c r="B53" s="16" t="s">
        <v>77</v>
      </c>
      <c r="C53" s="17">
        <f>SUM(C49)</f>
        <v>0</v>
      </c>
      <c r="D53" s="18">
        <f>SUM(D49)</f>
        <v>0</v>
      </c>
      <c r="E53" s="18">
        <f>SUM(E49)</f>
        <v>0</v>
      </c>
      <c r="F53" s="17">
        <f t="shared" ref="F53:H53" si="9">SUM(F49:F52)</f>
        <v>0</v>
      </c>
      <c r="G53" s="17">
        <f t="shared" si="9"/>
        <v>0</v>
      </c>
      <c r="H53" s="17">
        <f t="shared" si="9"/>
        <v>0</v>
      </c>
      <c r="I53" s="29"/>
      <c r="J53" s="139"/>
    </row>
    <row r="54" spans="1:12" s="2" customFormat="1" ht="21" customHeight="1">
      <c r="A54" s="126">
        <v>8</v>
      </c>
      <c r="B54" s="112" t="s">
        <v>78</v>
      </c>
      <c r="C54" s="131">
        <v>0</v>
      </c>
      <c r="D54" s="126">
        <v>0</v>
      </c>
      <c r="E54" s="133">
        <f>C54*D54</f>
        <v>0</v>
      </c>
      <c r="F54" s="23">
        <v>0</v>
      </c>
      <c r="G54" s="23">
        <v>0</v>
      </c>
      <c r="H54" s="23">
        <f t="shared" ref="H54:H59" si="10">F54+G54</f>
        <v>0</v>
      </c>
      <c r="I54" s="31"/>
      <c r="J54" s="149" t="s">
        <v>79</v>
      </c>
    </row>
    <row r="55" spans="1:12" s="2" customFormat="1" ht="21" customHeight="1">
      <c r="A55" s="126"/>
      <c r="B55" s="112"/>
      <c r="C55" s="131"/>
      <c r="D55" s="126"/>
      <c r="E55" s="133"/>
      <c r="F55" s="13">
        <v>0</v>
      </c>
      <c r="G55" s="13">
        <v>0</v>
      </c>
      <c r="H55" s="13">
        <f t="shared" si="10"/>
        <v>0</v>
      </c>
      <c r="I55" s="32"/>
      <c r="J55" s="150"/>
    </row>
    <row r="56" spans="1:12" s="1" customFormat="1" ht="21" customHeight="1">
      <c r="A56" s="15"/>
      <c r="B56" s="16" t="s">
        <v>80</v>
      </c>
      <c r="C56" s="17">
        <f>SUM(C54)</f>
        <v>0</v>
      </c>
      <c r="D56" s="18">
        <f>SUM(D54)</f>
        <v>0</v>
      </c>
      <c r="E56" s="18">
        <f>SUM(E54)</f>
        <v>0</v>
      </c>
      <c r="F56" s="17">
        <f t="shared" ref="F56:H56" si="11">SUM(F54:F55)</f>
        <v>0</v>
      </c>
      <c r="G56" s="17">
        <f t="shared" si="11"/>
        <v>0</v>
      </c>
      <c r="H56" s="17">
        <f t="shared" si="11"/>
        <v>0</v>
      </c>
      <c r="I56" s="29"/>
      <c r="J56" s="151"/>
    </row>
    <row r="57" spans="1:12" ht="21" customHeight="1">
      <c r="A57" s="120">
        <v>9</v>
      </c>
      <c r="B57" s="112" t="s">
        <v>81</v>
      </c>
      <c r="C57" s="113">
        <v>0</v>
      </c>
      <c r="D57" s="120">
        <v>0</v>
      </c>
      <c r="E57" s="132">
        <f>C57*D57</f>
        <v>0</v>
      </c>
      <c r="F57" s="23">
        <v>20</v>
      </c>
      <c r="G57" s="24">
        <v>0</v>
      </c>
      <c r="H57" s="24">
        <f t="shared" si="10"/>
        <v>20</v>
      </c>
      <c r="I57" s="33" t="s">
        <v>96</v>
      </c>
      <c r="J57" s="135" t="s">
        <v>83</v>
      </c>
    </row>
    <row r="58" spans="1:12" ht="21" customHeight="1">
      <c r="A58" s="120"/>
      <c r="B58" s="112"/>
      <c r="C58" s="113"/>
      <c r="D58" s="120"/>
      <c r="E58" s="132"/>
      <c r="F58" s="13">
        <v>20</v>
      </c>
      <c r="G58" s="11">
        <v>0</v>
      </c>
      <c r="H58" s="11">
        <f t="shared" si="10"/>
        <v>20</v>
      </c>
      <c r="I58" s="28" t="s">
        <v>96</v>
      </c>
      <c r="J58" s="136"/>
    </row>
    <row r="59" spans="1:12" ht="21" customHeight="1">
      <c r="A59" s="120"/>
      <c r="B59" s="112"/>
      <c r="C59" s="113"/>
      <c r="D59" s="120"/>
      <c r="E59" s="132"/>
      <c r="F59" s="11">
        <v>0</v>
      </c>
      <c r="G59" s="11">
        <v>0</v>
      </c>
      <c r="H59" s="11">
        <f t="shared" si="10"/>
        <v>0</v>
      </c>
      <c r="I59" s="28"/>
      <c r="J59" s="136"/>
    </row>
    <row r="60" spans="1:12" s="1" customFormat="1" ht="21" customHeight="1">
      <c r="A60" s="15"/>
      <c r="B60" s="16" t="s">
        <v>85</v>
      </c>
      <c r="C60" s="17">
        <f>SUM(C57)</f>
        <v>0</v>
      </c>
      <c r="D60" s="18">
        <f>SUM(D57)</f>
        <v>0</v>
      </c>
      <c r="E60" s="18">
        <f>SUM(E57)</f>
        <v>0</v>
      </c>
      <c r="F60" s="17">
        <v>0</v>
      </c>
      <c r="G60" s="17">
        <f>SUM(G57:G59)</f>
        <v>0</v>
      </c>
      <c r="H60" s="17">
        <f>SUM(H57:H59)</f>
        <v>40</v>
      </c>
      <c r="I60" s="29"/>
      <c r="J60" s="137"/>
    </row>
    <row r="61" spans="1:12" ht="21" customHeight="1">
      <c r="A61" s="22">
        <v>10</v>
      </c>
      <c r="B61" s="10"/>
      <c r="C61" s="11">
        <v>0</v>
      </c>
      <c r="D61" s="9">
        <v>0</v>
      </c>
      <c r="E61" s="12">
        <v>0</v>
      </c>
      <c r="F61" s="14">
        <v>0</v>
      </c>
      <c r="G61" s="14">
        <v>0</v>
      </c>
      <c r="H61" s="14">
        <f t="shared" ref="H61:H65" si="12">F61+G61</f>
        <v>0</v>
      </c>
      <c r="I61" s="34"/>
      <c r="J61" s="138"/>
    </row>
    <row r="62" spans="1:12" ht="21" customHeight="1">
      <c r="A62" s="22"/>
      <c r="B62" s="10"/>
      <c r="C62" s="11"/>
      <c r="D62" s="9"/>
      <c r="E62" s="12"/>
      <c r="F62" s="14">
        <v>0</v>
      </c>
      <c r="G62" s="14">
        <v>0</v>
      </c>
      <c r="H62" s="13">
        <f t="shared" si="12"/>
        <v>0</v>
      </c>
      <c r="I62" s="26"/>
      <c r="J62" s="138"/>
    </row>
    <row r="63" spans="1:12" ht="21" customHeight="1">
      <c r="A63" s="22"/>
      <c r="B63" s="10"/>
      <c r="C63" s="11"/>
      <c r="D63" s="9"/>
      <c r="E63" s="12"/>
      <c r="F63" s="14">
        <v>0</v>
      </c>
      <c r="G63" s="14">
        <v>0</v>
      </c>
      <c r="H63" s="14">
        <f t="shared" si="12"/>
        <v>0</v>
      </c>
      <c r="I63" s="34"/>
      <c r="J63" s="138"/>
      <c r="L63">
        <v>1</v>
      </c>
    </row>
    <row r="64" spans="1:12" ht="21" customHeight="1">
      <c r="A64" s="22"/>
      <c r="B64" s="10"/>
      <c r="C64" s="11"/>
      <c r="D64" s="9"/>
      <c r="E64" s="12"/>
      <c r="F64" s="14">
        <v>0</v>
      </c>
      <c r="G64" s="14">
        <v>0</v>
      </c>
      <c r="H64" s="14">
        <f t="shared" si="12"/>
        <v>0</v>
      </c>
      <c r="I64" s="34"/>
      <c r="J64" s="138"/>
    </row>
    <row r="65" spans="1:10" ht="21" customHeight="1">
      <c r="A65" s="22"/>
      <c r="B65" s="10"/>
      <c r="C65" s="11"/>
      <c r="D65" s="9"/>
      <c r="E65" s="12"/>
      <c r="F65" s="11">
        <v>0</v>
      </c>
      <c r="G65" s="11">
        <v>0</v>
      </c>
      <c r="H65" s="11">
        <f t="shared" si="12"/>
        <v>0</v>
      </c>
      <c r="I65" s="28"/>
      <c r="J65" s="138"/>
    </row>
    <row r="66" spans="1:10" s="1" customFormat="1" ht="21" customHeight="1">
      <c r="A66" s="15"/>
      <c r="B66" s="16" t="s">
        <v>87</v>
      </c>
      <c r="C66" s="17">
        <f>C61</f>
        <v>0</v>
      </c>
      <c r="D66" s="18">
        <f>D61</f>
        <v>0</v>
      </c>
      <c r="E66" s="18">
        <f>E61</f>
        <v>0</v>
      </c>
      <c r="F66" s="17">
        <f t="shared" ref="F66:H66" si="13">SUM(F61:F65)</f>
        <v>0</v>
      </c>
      <c r="G66" s="17">
        <f t="shared" si="13"/>
        <v>0</v>
      </c>
      <c r="H66" s="17">
        <f t="shared" si="13"/>
        <v>0</v>
      </c>
      <c r="I66" s="29"/>
      <c r="J66" s="139"/>
    </row>
    <row r="67" spans="1:10" ht="21" customHeight="1">
      <c r="A67" s="15"/>
      <c r="B67" s="16" t="s">
        <v>24</v>
      </c>
      <c r="C67" s="17">
        <v>0</v>
      </c>
      <c r="D67" s="18">
        <v>0</v>
      </c>
      <c r="E67" s="18">
        <v>0</v>
      </c>
      <c r="F67" s="17">
        <f>SUM(F66,F60,F56,F53,F48,F44,F42,F33,F28,F25)</f>
        <v>11432.2</v>
      </c>
      <c r="G67" s="17">
        <f>SUM(G66,G60,G56,G53,G48,G44,G42,G33,G28,G25)</f>
        <v>170.5</v>
      </c>
      <c r="H67" s="17">
        <f>H25+H33+H28+H42+H44+H48+H53+H56+H60+H66</f>
        <v>11642.7</v>
      </c>
      <c r="I67" s="29"/>
      <c r="J67" s="38"/>
    </row>
    <row r="71" spans="1:10" ht="21" customHeight="1">
      <c r="A71" s="107" t="s">
        <v>88</v>
      </c>
      <c r="B71" s="108"/>
      <c r="C71" s="109" t="s">
        <v>89</v>
      </c>
      <c r="D71" s="109"/>
      <c r="E71" s="109" t="s">
        <v>90</v>
      </c>
      <c r="F71" s="109"/>
      <c r="G71" s="109" t="s">
        <v>91</v>
      </c>
      <c r="H71" s="109"/>
      <c r="I71" s="39" t="s">
        <v>92</v>
      </c>
    </row>
    <row r="72" spans="1:10" ht="21" customHeight="1">
      <c r="A72" s="117"/>
      <c r="B72" s="118"/>
      <c r="C72" s="118">
        <f>H67</f>
        <v>11642.7</v>
      </c>
      <c r="D72" s="118"/>
      <c r="E72" s="118">
        <f>F67</f>
        <v>11432.2</v>
      </c>
      <c r="F72" s="118"/>
      <c r="G72" s="118">
        <f>G67</f>
        <v>170.5</v>
      </c>
      <c r="H72" s="118"/>
      <c r="I72" s="40">
        <f>A72-C72</f>
        <v>-11642.7</v>
      </c>
    </row>
    <row r="74" spans="1:10" ht="21" customHeight="1">
      <c r="A74" s="35" t="s">
        <v>93</v>
      </c>
      <c r="B74" s="36"/>
      <c r="C74" s="37" t="s">
        <v>28</v>
      </c>
      <c r="D74" s="35"/>
      <c r="E74" s="35" t="s">
        <v>94</v>
      </c>
      <c r="F74" s="35"/>
      <c r="G74" s="35" t="s">
        <v>30</v>
      </c>
      <c r="H74" s="35"/>
      <c r="I74" s="36"/>
    </row>
  </sheetData>
  <mergeCells count="66">
    <mergeCell ref="J57:J60"/>
    <mergeCell ref="J61:J66"/>
    <mergeCell ref="H4:I5"/>
    <mergeCell ref="J34:J42"/>
    <mergeCell ref="J43:J44"/>
    <mergeCell ref="J45:J48"/>
    <mergeCell ref="J49:J53"/>
    <mergeCell ref="J54:J56"/>
    <mergeCell ref="J4:J5"/>
    <mergeCell ref="J6:J7"/>
    <mergeCell ref="J8:J25"/>
    <mergeCell ref="J26:J28"/>
    <mergeCell ref="J29:J33"/>
    <mergeCell ref="D49:D52"/>
    <mergeCell ref="D54:D55"/>
    <mergeCell ref="D57:D59"/>
    <mergeCell ref="E8:E24"/>
    <mergeCell ref="E26:E27"/>
    <mergeCell ref="E29:E32"/>
    <mergeCell ref="E34:E41"/>
    <mergeCell ref="E45:E47"/>
    <mergeCell ref="E49:E52"/>
    <mergeCell ref="E54:E55"/>
    <mergeCell ref="E57:E59"/>
    <mergeCell ref="D8:D24"/>
    <mergeCell ref="D26:D27"/>
    <mergeCell ref="D29:D32"/>
    <mergeCell ref="D34:D41"/>
    <mergeCell ref="D45:D47"/>
    <mergeCell ref="C34:C41"/>
    <mergeCell ref="C45:C47"/>
    <mergeCell ref="C49:C52"/>
    <mergeCell ref="C54:C55"/>
    <mergeCell ref="C57:C59"/>
    <mergeCell ref="A72:B72"/>
    <mergeCell ref="C72:D72"/>
    <mergeCell ref="E72:F72"/>
    <mergeCell ref="G72:H72"/>
    <mergeCell ref="A6:A7"/>
    <mergeCell ref="A8:A24"/>
    <mergeCell ref="A26:A27"/>
    <mergeCell ref="A29:A32"/>
    <mergeCell ref="A34:A41"/>
    <mergeCell ref="A45:A47"/>
    <mergeCell ref="A49:A52"/>
    <mergeCell ref="A54:A55"/>
    <mergeCell ref="A57:A59"/>
    <mergeCell ref="B6:B7"/>
    <mergeCell ref="B8:B24"/>
    <mergeCell ref="B26:B27"/>
    <mergeCell ref="C2:H2"/>
    <mergeCell ref="C6:E6"/>
    <mergeCell ref="F6:I6"/>
    <mergeCell ref="A71:B71"/>
    <mergeCell ref="C71:D71"/>
    <mergeCell ref="E71:F71"/>
    <mergeCell ref="G71:H71"/>
    <mergeCell ref="B29:B32"/>
    <mergeCell ref="B34:B41"/>
    <mergeCell ref="B45:B47"/>
    <mergeCell ref="B49:B52"/>
    <mergeCell ref="B54:B55"/>
    <mergeCell ref="B57:B59"/>
    <mergeCell ref="C8:C24"/>
    <mergeCell ref="C26:C27"/>
    <mergeCell ref="C29:C32"/>
  </mergeCells>
  <phoneticPr fontId="14" type="noConversion"/>
  <pageMargins left="0.69930555555555596" right="0.69930555555555596" top="0.75" bottom="0.75" header="0.3" footer="0.3"/>
  <pageSetup paperSize="9" scale="10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员工差旅明细</vt:lpstr>
      <vt:lpstr>员工报销明细</vt:lpstr>
      <vt:lpstr>员工报销明细 (2)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Pineapple republic</cp:lastModifiedBy>
  <cp:lastPrinted>2017-11-07T06:55:00Z</cp:lastPrinted>
  <dcterms:created xsi:type="dcterms:W3CDTF">2014-04-15T08:52:00Z</dcterms:created>
  <dcterms:modified xsi:type="dcterms:W3CDTF">2021-10-11T04:15:30Z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B6CD6DF55D55476BBD10A95179567218</vt:lpwstr>
  </property>
</Properties>
</file>